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10.2018" sheetId="3" r:id="rId1"/>
  </sheets>
  <definedNames>
    <definedName name="_xlnm._FilterDatabase" localSheetId="0" hidden="1">'на 01.10.2018'!$A$8:$K$90</definedName>
    <definedName name="APPT" localSheetId="0">'на 01.10.2018'!$A$18</definedName>
    <definedName name="FIO" localSheetId="0">'на 01.10.2018'!$F$18</definedName>
    <definedName name="SIGN" localSheetId="0">'на 01.10.2018'!$A$18:$G$19</definedName>
    <definedName name="_xlnm.Print_Titles" localSheetId="0">'на 01.10.2018'!$6:$8</definedName>
  </definedNames>
  <calcPr calcId="145621"/>
</workbook>
</file>

<file path=xl/calcChain.xml><?xml version="1.0" encoding="utf-8"?>
<calcChain xmlns="http://schemas.openxmlformats.org/spreadsheetml/2006/main">
  <c r="K32" i="3" l="1"/>
  <c r="I17" i="3"/>
  <c r="H9" i="3" l="1"/>
  <c r="J17" i="3" s="1"/>
  <c r="G9" i="3"/>
  <c r="E90" i="3" l="1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C9" i="3"/>
  <c r="F90" i="3" l="1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4" i="3"/>
  <c r="F20" i="3"/>
  <c r="F16" i="3"/>
  <c r="F12" i="3"/>
  <c r="F13" i="3"/>
  <c r="F89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3" i="3"/>
  <c r="F19" i="3"/>
  <c r="F15" i="3"/>
  <c r="F11" i="3"/>
  <c r="F44" i="3"/>
  <c r="F28" i="3"/>
  <c r="F17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2" i="3"/>
  <c r="F18" i="3"/>
  <c r="F14" i="3"/>
  <c r="F10" i="3"/>
  <c r="F60" i="3"/>
  <c r="F52" i="3"/>
  <c r="F40" i="3"/>
  <c r="F32" i="3"/>
  <c r="F25" i="3"/>
  <c r="F9" i="3"/>
  <c r="F88" i="3"/>
  <c r="F84" i="3"/>
  <c r="F80" i="3"/>
  <c r="F76" i="3"/>
  <c r="F72" i="3"/>
  <c r="F68" i="3"/>
  <c r="F64" i="3"/>
  <c r="F56" i="3"/>
  <c r="F48" i="3"/>
  <c r="F36" i="3"/>
  <c r="F21" i="3"/>
  <c r="E9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7" i="3"/>
  <c r="K46" i="3"/>
  <c r="K45" i="3"/>
  <c r="K44" i="3"/>
  <c r="K43" i="3"/>
  <c r="K42" i="3"/>
  <c r="K41" i="3"/>
  <c r="K40" i="3"/>
  <c r="K39" i="3"/>
  <c r="K38" i="3"/>
  <c r="K36" i="3"/>
  <c r="K35" i="3"/>
  <c r="K34" i="3"/>
  <c r="K33" i="3"/>
  <c r="K31" i="3"/>
  <c r="K29" i="3"/>
  <c r="K28" i="3"/>
  <c r="K27" i="3"/>
  <c r="K26" i="3"/>
  <c r="K25" i="3"/>
  <c r="K24" i="3"/>
  <c r="K23" i="3"/>
  <c r="K22" i="3"/>
  <c r="K21" i="3"/>
  <c r="K20" i="3"/>
  <c r="K16" i="3"/>
  <c r="K15" i="3"/>
  <c r="K14" i="3"/>
  <c r="K13" i="3"/>
  <c r="K12" i="3"/>
  <c r="K11" i="3"/>
  <c r="K10" i="3"/>
  <c r="I48" i="3" l="1"/>
  <c r="I53" i="3"/>
  <c r="I43" i="3"/>
  <c r="J43" i="3" l="1"/>
  <c r="K9" i="3"/>
  <c r="J48" i="3"/>
  <c r="J53" i="3"/>
  <c r="J84" i="3"/>
  <c r="I84" i="3"/>
  <c r="J80" i="3"/>
  <c r="I80" i="3"/>
  <c r="J46" i="3" l="1"/>
  <c r="I46" i="3"/>
  <c r="J29" i="3"/>
  <c r="I29" i="3"/>
  <c r="I11" i="3" l="1"/>
  <c r="I10" i="3" l="1"/>
  <c r="J10" i="3"/>
  <c r="I90" i="3" l="1"/>
  <c r="I9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4" i="3"/>
  <c r="J45" i="3"/>
  <c r="J47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1" i="3"/>
  <c r="J82" i="3"/>
  <c r="J83" i="3"/>
  <c r="J85" i="3"/>
  <c r="J86" i="3"/>
  <c r="J87" i="3"/>
  <c r="J88" i="3"/>
  <c r="J89" i="3"/>
  <c r="J90" i="3"/>
  <c r="J9" i="3"/>
  <c r="J11" i="3"/>
  <c r="I89" i="3"/>
  <c r="I88" i="3"/>
  <c r="I87" i="3"/>
  <c r="I86" i="3"/>
  <c r="I85" i="3"/>
  <c r="I83" i="3"/>
  <c r="I82" i="3"/>
  <c r="I81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2" i="3"/>
  <c r="I51" i="3"/>
  <c r="I50" i="3"/>
  <c r="I49" i="3"/>
  <c r="I47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2" i="3"/>
  <c r="I21" i="3"/>
  <c r="I20" i="3"/>
  <c r="I19" i="3"/>
  <c r="I18" i="3"/>
  <c r="I16" i="3"/>
  <c r="I15" i="3"/>
  <c r="I14" i="3"/>
  <c r="I13" i="3"/>
  <c r="I12" i="3"/>
</calcChain>
</file>

<file path=xl/sharedStrings.xml><?xml version="1.0" encoding="utf-8"?>
<sst xmlns="http://schemas.openxmlformats.org/spreadsheetml/2006/main" count="191" uniqueCount="186">
  <si>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</si>
  <si>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</si>
  <si>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</si>
  <si>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</si>
  <si>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</si>
  <si>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</si>
  <si>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</si>
  <si>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</si>
  <si>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</si>
  <si>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</si>
  <si>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</si>
  <si>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</si>
  <si>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</si>
  <si>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</si>
  <si>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</si>
  <si>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</si>
  <si>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</si>
  <si>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</si>
  <si>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</si>
  <si>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</si>
  <si>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</si>
  <si>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</si>
  <si>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</si>
  <si>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</si>
  <si>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</si>
  <si>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</si>
  <si>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</si>
  <si>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</si>
  <si>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</si>
  <si>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</si>
  <si>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</si>
  <si>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</si>
  <si>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</si>
  <si>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</si>
  <si>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</si>
  <si>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</si>
  <si>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</si>
  <si>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</si>
  <si>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</si>
  <si>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</si>
  <si>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</si>
  <si>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</si>
  <si>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</si>
  <si>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</si>
  <si>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</si>
  <si>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</si>
  <si>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</si>
  <si>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</si>
  <si>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</si>
  <si>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</si>
  <si>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</si>
  <si>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</si>
  <si>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</si>
  <si>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</si>
  <si>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</si>
  <si>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</si>
  <si>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</si>
  <si>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</si>
  <si>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</si>
  <si>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</si>
  <si>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</si>
  <si>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</si>
  <si>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</si>
  <si>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</si>
  <si>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</si>
  <si>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</si>
  <si>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</si>
  <si>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</si>
  <si>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</si>
  <si>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</si>
  <si>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</si>
  <si>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</si>
  <si>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</si>
  <si>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</si>
  <si>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</si>
  <si>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</si>
  <si>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</si>
  <si>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</si>
  <si>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</si>
  <si>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</si>
  <si>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</si>
  <si>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</si>
  <si>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</si>
  <si>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</si>
  <si>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</si>
  <si>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</si>
  <si>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</si>
  <si>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</si>
  <si>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</si>
  <si>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</si>
  <si>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</si>
  <si>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</si>
  <si>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</si>
  <si>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</si>
  <si>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</si>
  <si>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</si>
  <si>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</si>
  <si>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</si>
  <si>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</si>
  <si>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</si>
  <si>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</si>
  <si>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</si>
  <si>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</si>
  <si>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</si>
  <si>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</si>
  <si>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</si>
  <si>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</si>
  <si>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</si>
  <si>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</si>
  <si>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</si>
  <si>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</si>
  <si>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</si>
  <si>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</si>
  <si>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</si>
  <si>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</si>
  <si>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</si>
  <si>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</si>
  <si>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</si>
  <si>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</si>
  <si>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</si>
  <si>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</si>
  <si>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</si>
  <si>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</si>
  <si>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</si>
  <si>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</si>
  <si>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</si>
  <si>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</si>
  <si>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</si>
  <si>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</si>
  <si>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</si>
  <si>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</si>
  <si>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</si>
  <si>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</si>
  <si>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</si>
  <si>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</si>
  <si>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</si>
  <si>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</si>
  <si>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</si>
  <si>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</si>
  <si>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</si>
  <si>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</si>
  <si>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</si>
  <si>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</si>
  <si>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</si>
  <si>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</si>
  <si>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</si>
  <si>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</si>
  <si>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</si>
  <si>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</si>
  <si>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</si>
  <si>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</si>
  <si>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</si>
  <si>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</si>
  <si>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</si>
  <si>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</si>
  <si>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</si>
  <si>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</si>
  <si>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</si>
  <si>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</si>
  <si>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Экологический контроль</t>
  </si>
  <si>
    <t>Другие вопросы в области физической культуры и спорта</t>
  </si>
  <si>
    <t>Другие вопросы в области средств массовой информации</t>
  </si>
  <si>
    <t>2017 год</t>
  </si>
  <si>
    <t xml:space="preserve">  Прикладные научные исследования в области жилищно- коммунального хозяйства</t>
  </si>
  <si>
    <t xml:space="preserve">  Прикладные научные исследования в области охраны окружающей среды</t>
  </si>
  <si>
    <t>Начальное профессиональное образование</t>
  </si>
  <si>
    <t>2018 год</t>
  </si>
  <si>
    <t>Темп роста исполнеиия 2018 к 2017,
%%</t>
  </si>
  <si>
    <t>4</t>
  </si>
  <si>
    <t>5=4/3</t>
  </si>
  <si>
    <t>8</t>
  </si>
  <si>
    <t>9=8/7</t>
  </si>
  <si>
    <t>10</t>
  </si>
  <si>
    <t>11=4/8</t>
  </si>
  <si>
    <t>0108</t>
  </si>
  <si>
    <t>0402</t>
  </si>
  <si>
    <t>0601</t>
  </si>
  <si>
    <t>0604</t>
  </si>
  <si>
    <t>0703</t>
  </si>
  <si>
    <t>1204</t>
  </si>
  <si>
    <t>0100</t>
  </si>
  <si>
    <t>0504</t>
  </si>
  <si>
    <t>Приложение 8</t>
  </si>
  <si>
    <t>Международные отношения и международное сотрудничество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</si>
  <si>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деваять месяцев  2018 года в сравнении с аналогичным периодом 2017 года </t>
  </si>
  <si>
    <t>исполнено за девять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</si>
</sst>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22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center" wrapText="1"/>
    </xf>
    <xf numFmtId="0" fontId="27" fillId="0" borderId="0" xfId="0" applyFont="1" applyAlignment="1">
      <alignment horizontal="right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90"/>
  <sheetViews>
    <sheetView showGridLines="0" tabSelected="1" zoomScaleNormal="100" workbookViewId="0">
      <selection activeCell="N7" sqref="N7"/>
    </sheetView>
  </sheetViews>
  <sheetFormatPr defaultColWidth="9.140625" defaultRowHeight="12.75" outlineLevelRow="1" x14ac:dyDescent="0.2"/>
  <cols>
    <col min="1" max="1" width="12.7109375" style="1" customWidth="1"/>
    <col min="2" max="2" width="41.140625" style="1" customWidth="1"/>
    <col min="3" max="3" width="15.42578125" style="1" customWidth="1"/>
    <col min="4" max="4" width="15" style="1" customWidth="1"/>
    <col min="5" max="5" width="11.140625" style="1" customWidth="1"/>
    <col min="6" max="6" width="10" style="1" customWidth="1"/>
    <col min="7" max="7" width="14.57031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6384" width="9.140625" style="1"/>
  </cols>
  <sheetData>
    <row r="1" spans="1:11" ht="12.75" customHeight="1" x14ac:dyDescent="0.25">
      <c r="J1" s="21" t="s">
        <v>182</v>
      </c>
      <c r="K1" s="21"/>
    </row>
    <row r="2" spans="1:11" x14ac:dyDescent="0.2">
      <c r="K2" s="8"/>
    </row>
    <row r="3" spans="1:11" ht="35.450000000000003" customHeight="1" x14ac:dyDescent="0.2">
      <c r="B3" s="18" t="s">
        <v>184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">
      <c r="A4" s="19"/>
      <c r="B4" s="19"/>
      <c r="C4" s="19"/>
      <c r="D4" s="19"/>
      <c r="E4" s="19"/>
      <c r="F4" s="19"/>
    </row>
    <row r="5" spans="1:11" x14ac:dyDescent="0.2">
      <c r="A5" s="2"/>
      <c r="B5" s="2"/>
      <c r="C5" s="2"/>
      <c r="D5" s="2"/>
      <c r="E5" s="2"/>
      <c r="F5" s="2"/>
      <c r="G5" s="2"/>
      <c r="I5" s="2"/>
      <c r="J5" s="2"/>
      <c r="K5" s="8" t="s">
        <v>0</v>
      </c>
    </row>
    <row r="6" spans="1:11" x14ac:dyDescent="0.2">
      <c r="A6" s="17" t="s">
        <v>1</v>
      </c>
      <c r="B6" s="17" t="s">
        <v>156</v>
      </c>
      <c r="C6" s="20" t="s">
        <v>166</v>
      </c>
      <c r="D6" s="20"/>
      <c r="E6" s="20"/>
      <c r="F6" s="20"/>
      <c r="G6" s="20" t="s">
        <v>162</v>
      </c>
      <c r="H6" s="20"/>
      <c r="I6" s="20"/>
      <c r="J6" s="20"/>
      <c r="K6" s="17" t="s">
        <v>167</v>
      </c>
    </row>
    <row r="7" spans="1:11" ht="78.75" customHeight="1" x14ac:dyDescent="0.2">
      <c r="A7" s="17"/>
      <c r="B7" s="17"/>
      <c r="C7" s="3" t="s">
        <v>149</v>
      </c>
      <c r="D7" s="3" t="s">
        <v>185</v>
      </c>
      <c r="E7" s="9" t="s">
        <v>148</v>
      </c>
      <c r="F7" s="9" t="s">
        <v>157</v>
      </c>
      <c r="G7" s="3" t="s">
        <v>149</v>
      </c>
      <c r="H7" s="16" t="s">
        <v>185</v>
      </c>
      <c r="I7" s="9" t="s">
        <v>148</v>
      </c>
      <c r="J7" s="9" t="s">
        <v>157</v>
      </c>
      <c r="K7" s="17"/>
    </row>
    <row r="8" spans="1:11" x14ac:dyDescent="0.2">
      <c r="A8" s="4" t="s">
        <v>151</v>
      </c>
      <c r="B8" s="4" t="s">
        <v>152</v>
      </c>
      <c r="C8" s="4" t="s">
        <v>153</v>
      </c>
      <c r="D8" s="4" t="s">
        <v>168</v>
      </c>
      <c r="E8" s="4" t="s">
        <v>169</v>
      </c>
      <c r="F8" s="4" t="s">
        <v>154</v>
      </c>
      <c r="G8" s="4" t="s">
        <v>155</v>
      </c>
      <c r="H8" s="4" t="s">
        <v>170</v>
      </c>
      <c r="I8" s="4" t="s">
        <v>171</v>
      </c>
      <c r="J8" s="4" t="s">
        <v>172</v>
      </c>
      <c r="K8" s="4" t="s">
        <v>173</v>
      </c>
    </row>
    <row r="9" spans="1:11" x14ac:dyDescent="0.2">
      <c r="A9" s="15" t="s">
        <v>147</v>
      </c>
      <c r="B9" s="11" t="s">
        <v>150</v>
      </c>
      <c r="C9" s="5">
        <f>C10+C21+C23+C27+C39+C45+C50+C59+C63+C71+C77+C82+C86+C88</f>
        <v>153098787.11494002</v>
      </c>
      <c r="D9" s="5">
        <f>D10+D21+D23+D27+D39+D45+D50+D59+D63+D71+D77+D82+D86+D88</f>
        <v>97199365.993200004</v>
      </c>
      <c r="E9" s="5">
        <f>D9/C9*100</f>
        <v>63.488005244761922</v>
      </c>
      <c r="F9" s="5">
        <f>D9/$D$9*100</f>
        <v>100</v>
      </c>
      <c r="G9" s="5">
        <f>G10+G21+G23+G27+G39+G45+G50+G59+G63+G71+G77+G82+G86+G88</f>
        <v>149304976.43584999</v>
      </c>
      <c r="H9" s="5">
        <f>H10+H21+H23+H27+H39+H45+H50+H59+H63+H71+H77+H82+H86+H88</f>
        <v>92436363.861100003</v>
      </c>
      <c r="I9" s="5">
        <f>H9/G9*100</f>
        <v>61.911107096162986</v>
      </c>
      <c r="J9" s="5">
        <f t="shared" ref="J9:J43" si="0">H9/$H$9*100</f>
        <v>100</v>
      </c>
      <c r="K9" s="5">
        <f>D9/H9*100</f>
        <v>105.15273636169545</v>
      </c>
    </row>
    <row r="10" spans="1:11" x14ac:dyDescent="0.2">
      <c r="A10" s="10" t="s">
        <v>180</v>
      </c>
      <c r="B10" s="12" t="s">
        <v>2</v>
      </c>
      <c r="C10" s="6">
        <v>14565694.233340001</v>
      </c>
      <c r="D10" s="6">
        <v>9240916.6403799988</v>
      </c>
      <c r="E10" s="6">
        <f t="shared" ref="E10:E72" si="1">D10/C10*100</f>
        <v>63.443022298436659</v>
      </c>
      <c r="F10" s="6">
        <f t="shared" ref="F10:F72" si="2">D10/$D$9*100</f>
        <v>9.5071778976690915</v>
      </c>
      <c r="G10" s="6">
        <v>13806454.90601</v>
      </c>
      <c r="H10" s="6">
        <v>8292127.6116400007</v>
      </c>
      <c r="I10" s="6">
        <f>H10/G10*100</f>
        <v>60.059788469163124</v>
      </c>
      <c r="J10" s="6">
        <f t="shared" si="0"/>
        <v>8.9706337043938795</v>
      </c>
      <c r="K10" s="6">
        <f t="shared" ref="K10:K72" si="3">D10/H10*100</f>
        <v>111.44204567484157</v>
      </c>
    </row>
    <row r="11" spans="1:11" ht="38.25" outlineLevel="1" x14ac:dyDescent="0.2">
      <c r="A11" s="4" t="s">
        <v>3</v>
      </c>
      <c r="B11" s="13" t="s">
        <v>4</v>
      </c>
      <c r="C11" s="7">
        <v>116451.9561</v>
      </c>
      <c r="D11" s="7">
        <v>78380.076819999987</v>
      </c>
      <c r="E11" s="7">
        <f t="shared" si="1"/>
        <v>67.306792813933669</v>
      </c>
      <c r="F11" s="7">
        <f t="shared" si="2"/>
        <v>8.0638465096041265E-2</v>
      </c>
      <c r="G11" s="7">
        <v>101738.48170999999</v>
      </c>
      <c r="H11" s="7">
        <v>68949.321519999998</v>
      </c>
      <c r="I11" s="7">
        <f>H11/G11*100</f>
        <v>67.771132772097275</v>
      </c>
      <c r="J11" s="7">
        <f t="shared" si="0"/>
        <v>7.4591122627461925E-2</v>
      </c>
      <c r="K11" s="7">
        <f t="shared" si="3"/>
        <v>113.67780725335264</v>
      </c>
    </row>
    <row r="12" spans="1:11" ht="51" outlineLevel="1" x14ac:dyDescent="0.2">
      <c r="A12" s="4" t="s">
        <v>5</v>
      </c>
      <c r="B12" s="13" t="s">
        <v>6</v>
      </c>
      <c r="C12" s="7">
        <v>921014.50687000004</v>
      </c>
      <c r="D12" s="7">
        <v>503446.71342000004</v>
      </c>
      <c r="E12" s="7">
        <f t="shared" si="1"/>
        <v>54.662191492610326</v>
      </c>
      <c r="F12" s="7">
        <f t="shared" si="2"/>
        <v>0.51795267209378792</v>
      </c>
      <c r="G12" s="7">
        <v>774281.83464000002</v>
      </c>
      <c r="H12" s="7">
        <v>462320.36926999997</v>
      </c>
      <c r="I12" s="7">
        <f t="shared" ref="I12:I79" si="4">H12/G12*100</f>
        <v>59.709571965478744</v>
      </c>
      <c r="J12" s="7">
        <f t="shared" si="0"/>
        <v>0.50014988686130935</v>
      </c>
      <c r="K12" s="7">
        <f t="shared" si="3"/>
        <v>108.8956375023965</v>
      </c>
    </row>
    <row r="13" spans="1:11" ht="51" outlineLevel="1" x14ac:dyDescent="0.2">
      <c r="A13" s="4" t="s">
        <v>7</v>
      </c>
      <c r="B13" s="13" t="s">
        <v>8</v>
      </c>
      <c r="C13" s="7">
        <v>6604970.3579099998</v>
      </c>
      <c r="D13" s="7">
        <v>4396015.4681799999</v>
      </c>
      <c r="E13" s="7">
        <f t="shared" si="1"/>
        <v>66.556172548381028</v>
      </c>
      <c r="F13" s="7">
        <f t="shared" si="2"/>
        <v>4.5226791587174979</v>
      </c>
      <c r="G13" s="7">
        <v>6203413.81568</v>
      </c>
      <c r="H13" s="7">
        <v>4046432.7942300001</v>
      </c>
      <c r="I13" s="7">
        <f t="shared" si="4"/>
        <v>65.22912890321895</v>
      </c>
      <c r="J13" s="7">
        <f t="shared" si="0"/>
        <v>4.3775335000307818</v>
      </c>
      <c r="K13" s="7">
        <f t="shared" si="3"/>
        <v>108.63928036685759</v>
      </c>
    </row>
    <row r="14" spans="1:11" outlineLevel="1" x14ac:dyDescent="0.2">
      <c r="A14" s="4" t="s">
        <v>9</v>
      </c>
      <c r="B14" s="13" t="s">
        <v>10</v>
      </c>
      <c r="C14" s="7">
        <v>286743.75272000005</v>
      </c>
      <c r="D14" s="7">
        <v>207150.52365000002</v>
      </c>
      <c r="E14" s="7">
        <f t="shared" si="1"/>
        <v>72.242384249005298</v>
      </c>
      <c r="F14" s="7">
        <f t="shared" si="2"/>
        <v>0.21311921279866383</v>
      </c>
      <c r="G14" s="7">
        <v>299469.54499999998</v>
      </c>
      <c r="H14" s="7">
        <v>211572.37261000002</v>
      </c>
      <c r="I14" s="7">
        <f t="shared" si="4"/>
        <v>70.649044666628797</v>
      </c>
      <c r="J14" s="7">
        <f t="shared" si="0"/>
        <v>0.22888435218840972</v>
      </c>
      <c r="K14" s="7">
        <f t="shared" si="3"/>
        <v>97.910006441081521</v>
      </c>
    </row>
    <row r="15" spans="1:11" ht="38.25" outlineLevel="1" x14ac:dyDescent="0.2">
      <c r="A15" s="4" t="s">
        <v>11</v>
      </c>
      <c r="B15" s="13" t="s">
        <v>12</v>
      </c>
      <c r="C15" s="7">
        <v>512594.11317999999</v>
      </c>
      <c r="D15" s="7">
        <v>337967.19212000002</v>
      </c>
      <c r="E15" s="7">
        <f t="shared" si="1"/>
        <v>65.932710390164232</v>
      </c>
      <c r="F15" s="7">
        <f t="shared" si="2"/>
        <v>0.34770514052904827</v>
      </c>
      <c r="G15" s="7">
        <v>491660.74731999997</v>
      </c>
      <c r="H15" s="7">
        <v>323972.70645</v>
      </c>
      <c r="I15" s="7">
        <f t="shared" si="4"/>
        <v>65.893547169658575</v>
      </c>
      <c r="J15" s="7">
        <f t="shared" si="0"/>
        <v>0.35048188063392383</v>
      </c>
      <c r="K15" s="7">
        <f t="shared" si="3"/>
        <v>104.31964958509856</v>
      </c>
    </row>
    <row r="16" spans="1:11" ht="25.5" outlineLevel="1" x14ac:dyDescent="0.2">
      <c r="A16" s="4" t="s">
        <v>13</v>
      </c>
      <c r="B16" s="13" t="s">
        <v>14</v>
      </c>
      <c r="C16" s="7">
        <v>89076.640980000011</v>
      </c>
      <c r="D16" s="7">
        <v>61545.494100000004</v>
      </c>
      <c r="E16" s="7">
        <f t="shared" si="1"/>
        <v>69.092742410233612</v>
      </c>
      <c r="F16" s="7">
        <f t="shared" si="2"/>
        <v>6.3318822577819775E-2</v>
      </c>
      <c r="G16" s="7">
        <v>90799.082999999999</v>
      </c>
      <c r="H16" s="7">
        <v>63853.608569999997</v>
      </c>
      <c r="I16" s="7">
        <f t="shared" si="4"/>
        <v>70.324067667071049</v>
      </c>
      <c r="J16" s="7">
        <f t="shared" si="0"/>
        <v>6.9078451274814268E-2</v>
      </c>
      <c r="K16" s="7">
        <f t="shared" si="3"/>
        <v>96.385303005280107</v>
      </c>
    </row>
    <row r="17" spans="1:11" ht="25.5" outlineLevel="1" x14ac:dyDescent="0.2">
      <c r="A17" s="4" t="s">
        <v>174</v>
      </c>
      <c r="B17" s="13" t="s">
        <v>183</v>
      </c>
      <c r="C17" s="7">
        <v>155</v>
      </c>
      <c r="D17" s="7">
        <v>147.60050000000001</v>
      </c>
      <c r="E17" s="7">
        <f t="shared" si="1"/>
        <v>95.226129032258072</v>
      </c>
      <c r="F17" s="7">
        <f t="shared" si="2"/>
        <v>1.5185335674959655E-4</v>
      </c>
      <c r="G17" s="7">
        <v>140</v>
      </c>
      <c r="H17" s="7">
        <v>0</v>
      </c>
      <c r="I17" s="7">
        <f t="shared" ref="I17" si="5">H17/G17*100</f>
        <v>0</v>
      </c>
      <c r="J17" s="7">
        <f t="shared" ref="J17" si="6">H17/$H$9*100</f>
        <v>0</v>
      </c>
      <c r="K17" s="7"/>
    </row>
    <row r="18" spans="1:11" outlineLevel="1" x14ac:dyDescent="0.2">
      <c r="A18" s="4" t="s">
        <v>15</v>
      </c>
      <c r="B18" s="13" t="s">
        <v>16</v>
      </c>
      <c r="C18" s="7">
        <v>305606.02602999995</v>
      </c>
      <c r="D18" s="7">
        <v>0</v>
      </c>
      <c r="E18" s="7">
        <f t="shared" si="1"/>
        <v>0</v>
      </c>
      <c r="F18" s="7">
        <f t="shared" si="2"/>
        <v>0</v>
      </c>
      <c r="G18" s="7">
        <v>391931.04138999997</v>
      </c>
      <c r="H18" s="7">
        <v>0</v>
      </c>
      <c r="I18" s="7">
        <f t="shared" si="4"/>
        <v>0</v>
      </c>
      <c r="J18" s="7">
        <f t="shared" si="0"/>
        <v>0</v>
      </c>
      <c r="K18" s="7"/>
    </row>
    <row r="19" spans="1:11" ht="25.5" outlineLevel="1" x14ac:dyDescent="0.2">
      <c r="A19" s="4" t="s">
        <v>17</v>
      </c>
      <c r="B19" s="13" t="s">
        <v>18</v>
      </c>
      <c r="C19" s="7">
        <v>27700</v>
      </c>
      <c r="D19" s="7">
        <v>0</v>
      </c>
      <c r="E19" s="7">
        <f t="shared" si="1"/>
        <v>0</v>
      </c>
      <c r="F19" s="7">
        <f t="shared" si="2"/>
        <v>0</v>
      </c>
      <c r="G19" s="7">
        <v>28000</v>
      </c>
      <c r="H19" s="7">
        <v>0</v>
      </c>
      <c r="I19" s="7">
        <f t="shared" si="4"/>
        <v>0</v>
      </c>
      <c r="J19" s="7">
        <f t="shared" si="0"/>
        <v>0</v>
      </c>
      <c r="K19" s="7"/>
    </row>
    <row r="20" spans="1:11" outlineLevel="1" x14ac:dyDescent="0.2">
      <c r="A20" s="4" t="s">
        <v>19</v>
      </c>
      <c r="B20" s="13" t="s">
        <v>20</v>
      </c>
      <c r="C20" s="7">
        <v>5701381.8795500007</v>
      </c>
      <c r="D20" s="7">
        <v>3656263.5715900003</v>
      </c>
      <c r="E20" s="7">
        <f t="shared" si="1"/>
        <v>64.129427721803168</v>
      </c>
      <c r="F20" s="7">
        <f t="shared" si="2"/>
        <v>3.7616125724994851</v>
      </c>
      <c r="G20" s="7">
        <v>5425020.3572700005</v>
      </c>
      <c r="H20" s="7">
        <v>3112683.71899</v>
      </c>
      <c r="I20" s="7">
        <f t="shared" si="4"/>
        <v>57.376443109908926</v>
      </c>
      <c r="J20" s="7">
        <f t="shared" si="0"/>
        <v>3.3673800969359751</v>
      </c>
      <c r="K20" s="7">
        <f t="shared" si="3"/>
        <v>117.46338213817562</v>
      </c>
    </row>
    <row r="21" spans="1:11" x14ac:dyDescent="0.2">
      <c r="A21" s="3" t="s">
        <v>21</v>
      </c>
      <c r="B21" s="14" t="s">
        <v>22</v>
      </c>
      <c r="C21" s="6">
        <v>67896.2</v>
      </c>
      <c r="D21" s="6">
        <v>43282.372659999994</v>
      </c>
      <c r="E21" s="6">
        <f t="shared" si="1"/>
        <v>63.747857258579998</v>
      </c>
      <c r="F21" s="6">
        <f t="shared" si="2"/>
        <v>4.4529480432030796E-2</v>
      </c>
      <c r="G21" s="6">
        <v>62127.199999999997</v>
      </c>
      <c r="H21" s="6">
        <v>39367.383740000005</v>
      </c>
      <c r="I21" s="6">
        <f t="shared" si="4"/>
        <v>63.365778177674201</v>
      </c>
      <c r="J21" s="6">
        <f t="shared" si="0"/>
        <v>4.2588632974740998E-2</v>
      </c>
      <c r="K21" s="6">
        <f t="shared" si="3"/>
        <v>109.94475260498982</v>
      </c>
    </row>
    <row r="22" spans="1:11" outlineLevel="1" x14ac:dyDescent="0.2">
      <c r="A22" s="4" t="s">
        <v>23</v>
      </c>
      <c r="B22" s="13" t="s">
        <v>24</v>
      </c>
      <c r="C22" s="7">
        <v>67896.2</v>
      </c>
      <c r="D22" s="7">
        <v>43282.372659999994</v>
      </c>
      <c r="E22" s="7">
        <f t="shared" si="1"/>
        <v>63.747857258579998</v>
      </c>
      <c r="F22" s="7">
        <f t="shared" si="2"/>
        <v>4.4529480432030796E-2</v>
      </c>
      <c r="G22" s="7">
        <v>62127.199999999997</v>
      </c>
      <c r="H22" s="7">
        <v>39367.383740000005</v>
      </c>
      <c r="I22" s="7">
        <f t="shared" si="4"/>
        <v>63.365778177674201</v>
      </c>
      <c r="J22" s="7">
        <f t="shared" si="0"/>
        <v>4.2588632974740998E-2</v>
      </c>
      <c r="K22" s="7">
        <f t="shared" si="3"/>
        <v>109.94475260498982</v>
      </c>
    </row>
    <row r="23" spans="1:11" ht="26.45" customHeight="1" x14ac:dyDescent="0.2">
      <c r="A23" s="3" t="s">
        <v>25</v>
      </c>
      <c r="B23" s="14" t="s">
        <v>26</v>
      </c>
      <c r="C23" s="6">
        <v>2425299.3061899999</v>
      </c>
      <c r="D23" s="6">
        <v>1533490.1843699999</v>
      </c>
      <c r="E23" s="6">
        <f t="shared" si="1"/>
        <v>63.228904591533542</v>
      </c>
      <c r="F23" s="6">
        <f t="shared" si="2"/>
        <v>1.5776750894417169</v>
      </c>
      <c r="G23" s="6">
        <v>2136676.0155599997</v>
      </c>
      <c r="H23" s="6">
        <v>1311983.89491</v>
      </c>
      <c r="I23" s="6">
        <f t="shared" si="4"/>
        <v>61.403033747544697</v>
      </c>
      <c r="J23" s="6">
        <f t="shared" si="0"/>
        <v>1.4193374123645317</v>
      </c>
      <c r="K23" s="6">
        <f t="shared" si="3"/>
        <v>116.88330857713729</v>
      </c>
    </row>
    <row r="24" spans="1:11" ht="38.25" outlineLevel="1" x14ac:dyDescent="0.2">
      <c r="A24" s="4" t="s">
        <v>27</v>
      </c>
      <c r="B24" s="13" t="s">
        <v>28</v>
      </c>
      <c r="C24" s="7">
        <v>693177.97686000005</v>
      </c>
      <c r="D24" s="7">
        <v>350303.64013000001</v>
      </c>
      <c r="E24" s="7">
        <f t="shared" si="1"/>
        <v>50.535887149333114</v>
      </c>
      <c r="F24" s="7">
        <f t="shared" si="2"/>
        <v>0.36039704225489189</v>
      </c>
      <c r="G24" s="7">
        <v>550562.27373999998</v>
      </c>
      <c r="H24" s="7">
        <v>299172.53036000003</v>
      </c>
      <c r="I24" s="7">
        <f t="shared" si="4"/>
        <v>54.339453433251883</v>
      </c>
      <c r="J24" s="7">
        <f t="shared" si="0"/>
        <v>0.32365242190784704</v>
      </c>
      <c r="K24" s="7">
        <f t="shared" si="3"/>
        <v>117.090843771142</v>
      </c>
    </row>
    <row r="25" spans="1:11" outlineLevel="1" x14ac:dyDescent="0.2">
      <c r="A25" s="4" t="s">
        <v>29</v>
      </c>
      <c r="B25" s="13" t="s">
        <v>30</v>
      </c>
      <c r="C25" s="7">
        <v>1303444.85809</v>
      </c>
      <c r="D25" s="7">
        <v>897072.4828</v>
      </c>
      <c r="E25" s="7">
        <f t="shared" si="1"/>
        <v>68.823201628530967</v>
      </c>
      <c r="F25" s="7">
        <f t="shared" si="2"/>
        <v>0.92292009688906673</v>
      </c>
      <c r="G25" s="7">
        <v>1290829.7780200001</v>
      </c>
      <c r="H25" s="7">
        <v>848853.47032000008</v>
      </c>
      <c r="I25" s="7">
        <f t="shared" si="4"/>
        <v>65.760295026820188</v>
      </c>
      <c r="J25" s="7">
        <f t="shared" si="0"/>
        <v>0.91831118713792581</v>
      </c>
      <c r="K25" s="7">
        <f t="shared" si="3"/>
        <v>105.68048717075071</v>
      </c>
    </row>
    <row r="26" spans="1:11" ht="26.45" customHeight="1" outlineLevel="1" x14ac:dyDescent="0.2">
      <c r="A26" s="4" t="s">
        <v>31</v>
      </c>
      <c r="B26" s="13" t="s">
        <v>32</v>
      </c>
      <c r="C26" s="7">
        <v>428676.47123999998</v>
      </c>
      <c r="D26" s="7">
        <v>286114.06144000002</v>
      </c>
      <c r="E26" s="7">
        <f t="shared" si="1"/>
        <v>66.743588845074584</v>
      </c>
      <c r="F26" s="7">
        <f t="shared" si="2"/>
        <v>0.29435795029775846</v>
      </c>
      <c r="G26" s="7">
        <v>295283.96380000003</v>
      </c>
      <c r="H26" s="7">
        <v>163957.89422999998</v>
      </c>
      <c r="I26" s="7">
        <f t="shared" si="4"/>
        <v>55.525498953627896</v>
      </c>
      <c r="J26" s="7">
        <f t="shared" si="0"/>
        <v>0.17737380331875904</v>
      </c>
      <c r="K26" s="7">
        <f t="shared" si="3"/>
        <v>174.50459630729307</v>
      </c>
    </row>
    <row r="27" spans="1:11" x14ac:dyDescent="0.2">
      <c r="A27" s="3" t="s">
        <v>33</v>
      </c>
      <c r="B27" s="14" t="s">
        <v>34</v>
      </c>
      <c r="C27" s="6">
        <v>22471478.22662</v>
      </c>
      <c r="D27" s="6">
        <v>13863461.87779</v>
      </c>
      <c r="E27" s="6">
        <f t="shared" si="1"/>
        <v>61.693591040073038</v>
      </c>
      <c r="F27" s="6">
        <f t="shared" si="2"/>
        <v>14.262913894685155</v>
      </c>
      <c r="G27" s="6">
        <v>24459719.521230001</v>
      </c>
      <c r="H27" s="6">
        <v>14179146.364219999</v>
      </c>
      <c r="I27" s="6">
        <f t="shared" si="4"/>
        <v>57.9693743091089</v>
      </c>
      <c r="J27" s="6">
        <f t="shared" si="0"/>
        <v>15.339359719435059</v>
      </c>
      <c r="K27" s="6">
        <f t="shared" si="3"/>
        <v>97.773600199045802</v>
      </c>
    </row>
    <row r="28" spans="1:11" outlineLevel="1" x14ac:dyDescent="0.2">
      <c r="A28" s="4" t="s">
        <v>35</v>
      </c>
      <c r="B28" s="13" t="s">
        <v>36</v>
      </c>
      <c r="C28" s="7">
        <v>48346.027000000002</v>
      </c>
      <c r="D28" s="7">
        <v>39810.74093</v>
      </c>
      <c r="E28" s="7">
        <f t="shared" si="1"/>
        <v>82.345424020054423</v>
      </c>
      <c r="F28" s="7">
        <f t="shared" si="2"/>
        <v>4.0957819552840634E-2</v>
      </c>
      <c r="G28" s="7">
        <v>50824.478000000003</v>
      </c>
      <c r="H28" s="7">
        <v>40379.783409999996</v>
      </c>
      <c r="I28" s="7">
        <f t="shared" si="4"/>
        <v>79.449479854962789</v>
      </c>
      <c r="J28" s="7">
        <f t="shared" si="0"/>
        <v>4.3683872583604531E-2</v>
      </c>
      <c r="K28" s="7">
        <f t="shared" si="3"/>
        <v>98.590773818120397</v>
      </c>
    </row>
    <row r="29" spans="1:11" outlineLevel="1" x14ac:dyDescent="0.2">
      <c r="A29" s="4" t="s">
        <v>175</v>
      </c>
      <c r="B29" s="13" t="s">
        <v>158</v>
      </c>
      <c r="C29" s="7">
        <v>1461</v>
      </c>
      <c r="D29" s="7">
        <v>22.462499999999999</v>
      </c>
      <c r="E29" s="7">
        <f t="shared" si="1"/>
        <v>1.5374743326488705</v>
      </c>
      <c r="F29" s="7">
        <f t="shared" si="2"/>
        <v>2.3109718639081923E-5</v>
      </c>
      <c r="G29" s="7">
        <v>560</v>
      </c>
      <c r="H29" s="7">
        <v>73.650000000000006</v>
      </c>
      <c r="I29" s="7">
        <f t="shared" ref="I29" si="7">H29/G29*100</f>
        <v>13.151785714285715</v>
      </c>
      <c r="J29" s="7">
        <f t="shared" ref="J29" si="8">H29/$H$9*100</f>
        <v>7.9676435683548267E-5</v>
      </c>
      <c r="K29" s="7">
        <f t="shared" si="3"/>
        <v>30.498981670061099</v>
      </c>
    </row>
    <row r="30" spans="1:11" outlineLevel="1" x14ac:dyDescent="0.2">
      <c r="A30" s="4" t="s">
        <v>37</v>
      </c>
      <c r="B30" s="13" t="s">
        <v>38</v>
      </c>
      <c r="C30" s="7">
        <v>8100</v>
      </c>
      <c r="D30" s="7">
        <v>0</v>
      </c>
      <c r="E30" s="7">
        <f t="shared" si="1"/>
        <v>0</v>
      </c>
      <c r="F30" s="7">
        <f t="shared" si="2"/>
        <v>0</v>
      </c>
      <c r="G30" s="7">
        <v>9000</v>
      </c>
      <c r="H30" s="7">
        <v>0</v>
      </c>
      <c r="I30" s="7">
        <f t="shared" si="4"/>
        <v>0</v>
      </c>
      <c r="J30" s="7">
        <f t="shared" si="0"/>
        <v>0</v>
      </c>
      <c r="K30" s="7"/>
    </row>
    <row r="31" spans="1:11" outlineLevel="1" x14ac:dyDescent="0.2">
      <c r="A31" s="4" t="s">
        <v>39</v>
      </c>
      <c r="B31" s="13" t="s">
        <v>40</v>
      </c>
      <c r="C31" s="7">
        <v>4433233.1875600005</v>
      </c>
      <c r="D31" s="7">
        <v>3478151.8595500002</v>
      </c>
      <c r="E31" s="7">
        <f t="shared" si="1"/>
        <v>78.456325494223194</v>
      </c>
      <c r="F31" s="7">
        <f t="shared" si="2"/>
        <v>3.5783688751563765</v>
      </c>
      <c r="G31" s="7">
        <v>4829560.3660000004</v>
      </c>
      <c r="H31" s="7">
        <v>3580569.00514</v>
      </c>
      <c r="I31" s="7">
        <f t="shared" si="4"/>
        <v>74.138611670476834</v>
      </c>
      <c r="J31" s="7">
        <f t="shared" si="0"/>
        <v>3.8735502518471638</v>
      </c>
      <c r="K31" s="7">
        <f t="shared" si="3"/>
        <v>97.13964050286485</v>
      </c>
    </row>
    <row r="32" spans="1:11" outlineLevel="1" x14ac:dyDescent="0.2">
      <c r="A32" s="4" t="s">
        <v>41</v>
      </c>
      <c r="B32" s="13" t="s">
        <v>42</v>
      </c>
      <c r="C32" s="7">
        <v>61473.96</v>
      </c>
      <c r="D32" s="7">
        <v>27667.905360000001</v>
      </c>
      <c r="E32" s="7">
        <f t="shared" si="1"/>
        <v>45.007520842971559</v>
      </c>
      <c r="F32" s="7">
        <f t="shared" si="2"/>
        <v>2.8465108879347657E-2</v>
      </c>
      <c r="G32" s="7">
        <v>70726.085619999998</v>
      </c>
      <c r="H32" s="7">
        <v>26638.03687</v>
      </c>
      <c r="I32" s="7">
        <f t="shared" si="4"/>
        <v>37.663666292974185</v>
      </c>
      <c r="J32" s="7">
        <f t="shared" si="0"/>
        <v>2.8817703074114631E-2</v>
      </c>
      <c r="K32" s="7">
        <f t="shared" si="3"/>
        <v>103.86615761148619</v>
      </c>
    </row>
    <row r="33" spans="1:11" outlineLevel="1" x14ac:dyDescent="0.2">
      <c r="A33" s="4" t="s">
        <v>43</v>
      </c>
      <c r="B33" s="13" t="s">
        <v>44</v>
      </c>
      <c r="C33" s="7">
        <v>1295252.19</v>
      </c>
      <c r="D33" s="7">
        <v>790612.14815999998</v>
      </c>
      <c r="E33" s="7">
        <f t="shared" si="1"/>
        <v>61.039244269488556</v>
      </c>
      <c r="F33" s="7">
        <f t="shared" si="2"/>
        <v>0.81339228922060103</v>
      </c>
      <c r="G33" s="7">
        <v>1172751.17307</v>
      </c>
      <c r="H33" s="7">
        <v>726858.48097999999</v>
      </c>
      <c r="I33" s="7">
        <f t="shared" si="4"/>
        <v>61.978917409841273</v>
      </c>
      <c r="J33" s="7">
        <f t="shared" si="0"/>
        <v>0.78633391732307623</v>
      </c>
      <c r="K33" s="7">
        <f t="shared" si="3"/>
        <v>108.77112517061684</v>
      </c>
    </row>
    <row r="34" spans="1:11" outlineLevel="1" x14ac:dyDescent="0.2">
      <c r="A34" s="4" t="s">
        <v>45</v>
      </c>
      <c r="B34" s="13" t="s">
        <v>46</v>
      </c>
      <c r="C34" s="7">
        <v>438170.67937000003</v>
      </c>
      <c r="D34" s="7">
        <v>320899.70054000005</v>
      </c>
      <c r="E34" s="7">
        <f t="shared" si="1"/>
        <v>73.236233196020393</v>
      </c>
      <c r="F34" s="7">
        <f t="shared" si="2"/>
        <v>0.330145878279134</v>
      </c>
      <c r="G34" s="7">
        <v>501045.10533999995</v>
      </c>
      <c r="H34" s="7">
        <v>354235.67320999998</v>
      </c>
      <c r="I34" s="7">
        <f t="shared" si="4"/>
        <v>70.699358088653952</v>
      </c>
      <c r="J34" s="7">
        <f t="shared" si="0"/>
        <v>0.3832211246888661</v>
      </c>
      <c r="K34" s="7">
        <f t="shared" si="3"/>
        <v>90.589323664689886</v>
      </c>
    </row>
    <row r="35" spans="1:11" outlineLevel="1" x14ac:dyDescent="0.2">
      <c r="A35" s="4" t="s">
        <v>47</v>
      </c>
      <c r="B35" s="13" t="s">
        <v>48</v>
      </c>
      <c r="C35" s="7">
        <v>11748219.264079999</v>
      </c>
      <c r="D35" s="7">
        <v>6527401.1348199993</v>
      </c>
      <c r="E35" s="7">
        <f t="shared" si="1"/>
        <v>55.560770429076243</v>
      </c>
      <c r="F35" s="7">
        <f t="shared" si="2"/>
        <v>6.7154770693428718</v>
      </c>
      <c r="G35" s="7">
        <v>13064515.489399999</v>
      </c>
      <c r="H35" s="7">
        <v>6589524.5138699999</v>
      </c>
      <c r="I35" s="7">
        <f t="shared" si="4"/>
        <v>50.43833825461391</v>
      </c>
      <c r="J35" s="7">
        <f t="shared" si="0"/>
        <v>7.128714543306554</v>
      </c>
      <c r="K35" s="7">
        <f t="shared" si="3"/>
        <v>99.057240337762764</v>
      </c>
    </row>
    <row r="36" spans="1:11" outlineLevel="1" x14ac:dyDescent="0.2">
      <c r="A36" s="4" t="s">
        <v>49</v>
      </c>
      <c r="B36" s="13" t="s">
        <v>50</v>
      </c>
      <c r="C36" s="7">
        <v>1003747.70866</v>
      </c>
      <c r="D36" s="7">
        <v>541232.82663000003</v>
      </c>
      <c r="E36" s="7">
        <f t="shared" si="1"/>
        <v>53.921201708399821</v>
      </c>
      <c r="F36" s="7">
        <f t="shared" si="2"/>
        <v>0.55682752773085398</v>
      </c>
      <c r="G36" s="7">
        <v>1093984.90851</v>
      </c>
      <c r="H36" s="7">
        <v>604420.55405999999</v>
      </c>
      <c r="I36" s="7">
        <f t="shared" si="4"/>
        <v>55.249441684092027</v>
      </c>
      <c r="J36" s="7">
        <f t="shared" si="0"/>
        <v>0.65387746641379774</v>
      </c>
      <c r="K36" s="7">
        <f t="shared" si="3"/>
        <v>89.545734835528535</v>
      </c>
    </row>
    <row r="37" spans="1:11" ht="25.5" outlineLevel="1" x14ac:dyDescent="0.2">
      <c r="A37" s="4" t="s">
        <v>51</v>
      </c>
      <c r="B37" s="13" t="s">
        <v>52</v>
      </c>
      <c r="C37" s="7">
        <v>6800</v>
      </c>
      <c r="D37" s="7">
        <v>4800</v>
      </c>
      <c r="E37" s="7">
        <f t="shared" si="1"/>
        <v>70.588235294117652</v>
      </c>
      <c r="F37" s="7">
        <f t="shared" si="2"/>
        <v>4.9383038160308625E-3</v>
      </c>
      <c r="G37" s="7">
        <v>12100</v>
      </c>
      <c r="H37" s="7">
        <v>0</v>
      </c>
      <c r="I37" s="7">
        <f t="shared" si="4"/>
        <v>0</v>
      </c>
      <c r="J37" s="7">
        <f t="shared" si="0"/>
        <v>0</v>
      </c>
      <c r="K37" s="7"/>
    </row>
    <row r="38" spans="1:11" ht="25.5" outlineLevel="1" x14ac:dyDescent="0.2">
      <c r="A38" s="4" t="s">
        <v>53</v>
      </c>
      <c r="B38" s="13" t="s">
        <v>54</v>
      </c>
      <c r="C38" s="7">
        <v>3426674.2099499996</v>
      </c>
      <c r="D38" s="7">
        <v>2132863.0992999999</v>
      </c>
      <c r="E38" s="7">
        <f t="shared" si="1"/>
        <v>62.242949537100046</v>
      </c>
      <c r="F38" s="7">
        <f t="shared" si="2"/>
        <v>2.1943179129884585</v>
      </c>
      <c r="G38" s="7">
        <v>3654651.9152899999</v>
      </c>
      <c r="H38" s="7">
        <v>2249946.6666799998</v>
      </c>
      <c r="I38" s="7">
        <f t="shared" si="4"/>
        <v>61.56391138830152</v>
      </c>
      <c r="J38" s="7">
        <f t="shared" si="0"/>
        <v>2.4340492991058089</v>
      </c>
      <c r="K38" s="7">
        <f t="shared" si="3"/>
        <v>94.796162544031887</v>
      </c>
    </row>
    <row r="39" spans="1:11" x14ac:dyDescent="0.2">
      <c r="A39" s="3" t="s">
        <v>55</v>
      </c>
      <c r="B39" s="14" t="s">
        <v>56</v>
      </c>
      <c r="C39" s="6">
        <v>17980495.651330002</v>
      </c>
      <c r="D39" s="6">
        <v>8737485.3845000006</v>
      </c>
      <c r="E39" s="6">
        <f t="shared" si="1"/>
        <v>48.594240970513489</v>
      </c>
      <c r="F39" s="6">
        <f t="shared" si="2"/>
        <v>8.9892411284979676</v>
      </c>
      <c r="G39" s="6">
        <v>18478060.243130002</v>
      </c>
      <c r="H39" s="6">
        <v>8780289.5508200005</v>
      </c>
      <c r="I39" s="6">
        <f t="shared" si="4"/>
        <v>47.517377015179086</v>
      </c>
      <c r="J39" s="6">
        <f t="shared" si="0"/>
        <v>9.4987396561960722</v>
      </c>
      <c r="K39" s="6">
        <f t="shared" si="3"/>
        <v>99.512497098503971</v>
      </c>
    </row>
    <row r="40" spans="1:11" outlineLevel="1" x14ac:dyDescent="0.2">
      <c r="A40" s="4" t="s">
        <v>57</v>
      </c>
      <c r="B40" s="13" t="s">
        <v>58</v>
      </c>
      <c r="C40" s="7">
        <v>1825821.2039000001</v>
      </c>
      <c r="D40" s="7">
        <v>917024.72461000003</v>
      </c>
      <c r="E40" s="7">
        <f t="shared" si="1"/>
        <v>50.225329985828417</v>
      </c>
      <c r="F40" s="7">
        <f t="shared" si="2"/>
        <v>0.94344722852837781</v>
      </c>
      <c r="G40" s="7">
        <v>3140941.9032899998</v>
      </c>
      <c r="H40" s="7">
        <v>1890034.9673900001</v>
      </c>
      <c r="I40" s="7">
        <f t="shared" si="4"/>
        <v>60.174146023212685</v>
      </c>
      <c r="J40" s="7">
        <f t="shared" si="0"/>
        <v>2.0446877056199133</v>
      </c>
      <c r="K40" s="7">
        <f t="shared" si="3"/>
        <v>48.518929037399985</v>
      </c>
    </row>
    <row r="41" spans="1:11" outlineLevel="1" x14ac:dyDescent="0.2">
      <c r="A41" s="4" t="s">
        <v>59</v>
      </c>
      <c r="B41" s="13" t="s">
        <v>60</v>
      </c>
      <c r="C41" s="7">
        <v>10409408.43224</v>
      </c>
      <c r="D41" s="7">
        <v>5170513.32259</v>
      </c>
      <c r="E41" s="7">
        <f t="shared" si="1"/>
        <v>49.671538553294695</v>
      </c>
      <c r="F41" s="7">
        <f t="shared" si="2"/>
        <v>5.3194928482884603</v>
      </c>
      <c r="G41" s="7">
        <v>9945240.0861200001</v>
      </c>
      <c r="H41" s="7">
        <v>4586386.7894799998</v>
      </c>
      <c r="I41" s="7">
        <f t="shared" si="4"/>
        <v>46.116400909023362</v>
      </c>
      <c r="J41" s="7">
        <f t="shared" si="0"/>
        <v>4.9616694100730294</v>
      </c>
      <c r="K41" s="7">
        <f t="shared" si="3"/>
        <v>112.73609400868321</v>
      </c>
    </row>
    <row r="42" spans="1:11" outlineLevel="1" x14ac:dyDescent="0.2">
      <c r="A42" s="4" t="s">
        <v>61</v>
      </c>
      <c r="B42" s="13" t="s">
        <v>62</v>
      </c>
      <c r="C42" s="7">
        <v>5273888.8980299998</v>
      </c>
      <c r="D42" s="7">
        <v>2346780.5518200002</v>
      </c>
      <c r="E42" s="7">
        <f t="shared" si="1"/>
        <v>44.498103718047851</v>
      </c>
      <c r="F42" s="7">
        <f t="shared" si="2"/>
        <v>2.4143990321749418</v>
      </c>
      <c r="G42" s="7">
        <v>4893599.8657200001</v>
      </c>
      <c r="H42" s="7">
        <v>2011402.02779</v>
      </c>
      <c r="I42" s="7">
        <f t="shared" si="4"/>
        <v>41.102707270367731</v>
      </c>
      <c r="J42" s="7">
        <f t="shared" si="0"/>
        <v>2.1759856660009302</v>
      </c>
      <c r="K42" s="7">
        <f t="shared" si="3"/>
        <v>116.6738682469408</v>
      </c>
    </row>
    <row r="43" spans="1:11" ht="25.5" outlineLevel="1" x14ac:dyDescent="0.2">
      <c r="A43" s="4" t="s">
        <v>181</v>
      </c>
      <c r="B43" s="13" t="s">
        <v>163</v>
      </c>
      <c r="C43" s="7">
        <v>0</v>
      </c>
      <c r="D43" s="7">
        <v>0</v>
      </c>
      <c r="E43" s="7">
        <v>0</v>
      </c>
      <c r="F43" s="7">
        <f t="shared" si="2"/>
        <v>0</v>
      </c>
      <c r="G43" s="7">
        <v>1500</v>
      </c>
      <c r="H43" s="7">
        <v>297</v>
      </c>
      <c r="I43" s="7">
        <f t="shared" si="4"/>
        <v>19.8</v>
      </c>
      <c r="J43" s="7">
        <f t="shared" si="0"/>
        <v>3.2130212353039835E-4</v>
      </c>
      <c r="K43" s="7">
        <f t="shared" si="3"/>
        <v>0</v>
      </c>
    </row>
    <row r="44" spans="1:11" ht="25.5" outlineLevel="1" x14ac:dyDescent="0.2">
      <c r="A44" s="4" t="s">
        <v>63</v>
      </c>
      <c r="B44" s="13" t="s">
        <v>64</v>
      </c>
      <c r="C44" s="7">
        <v>471377.11716000002</v>
      </c>
      <c r="D44" s="7">
        <v>303166.78548000002</v>
      </c>
      <c r="E44" s="7">
        <f t="shared" si="1"/>
        <v>64.31512571220037</v>
      </c>
      <c r="F44" s="7">
        <f t="shared" si="2"/>
        <v>0.31190201950618623</v>
      </c>
      <c r="G44" s="7">
        <v>496778.38799999998</v>
      </c>
      <c r="H44" s="7">
        <v>292168.76616</v>
      </c>
      <c r="I44" s="7">
        <f t="shared" si="4"/>
        <v>58.812696610304236</v>
      </c>
      <c r="J44" s="7">
        <f t="shared" ref="J44:J77" si="9">H44/$H$9*100</f>
        <v>0.31607557237866796</v>
      </c>
      <c r="K44" s="7">
        <f t="shared" si="3"/>
        <v>103.76426935176815</v>
      </c>
    </row>
    <row r="45" spans="1:11" x14ac:dyDescent="0.2">
      <c r="A45" s="3" t="s">
        <v>65</v>
      </c>
      <c r="B45" s="14" t="s">
        <v>66</v>
      </c>
      <c r="C45" s="6">
        <v>341291.00488000002</v>
      </c>
      <c r="D45" s="6">
        <v>161421.08378000002</v>
      </c>
      <c r="E45" s="6">
        <f t="shared" si="1"/>
        <v>47.29719842360236</v>
      </c>
      <c r="F45" s="6">
        <f t="shared" si="2"/>
        <v>0.16607215708721074</v>
      </c>
      <c r="G45" s="6">
        <v>274150.11458999995</v>
      </c>
      <c r="H45" s="6">
        <v>129245.95456999999</v>
      </c>
      <c r="I45" s="6">
        <f t="shared" si="4"/>
        <v>47.144227812303249</v>
      </c>
      <c r="J45" s="6">
        <f t="shared" si="9"/>
        <v>0.13982154768031779</v>
      </c>
      <c r="K45" s="6">
        <f t="shared" si="3"/>
        <v>124.89449616976127</v>
      </c>
    </row>
    <row r="46" spans="1:11" outlineLevel="1" x14ac:dyDescent="0.2">
      <c r="A46" s="4" t="s">
        <v>176</v>
      </c>
      <c r="B46" s="13" t="s">
        <v>159</v>
      </c>
      <c r="C46" s="7">
        <v>584.55287999999996</v>
      </c>
      <c r="D46" s="7">
        <v>251.26060000000001</v>
      </c>
      <c r="E46" s="7">
        <f t="shared" si="1"/>
        <v>42.983382444373561</v>
      </c>
      <c r="F46" s="7">
        <f t="shared" si="2"/>
        <v>2.5850024579129253E-4</v>
      </c>
      <c r="G46" s="7">
        <v>646.45894999999996</v>
      </c>
      <c r="H46" s="7">
        <v>284.84357</v>
      </c>
      <c r="I46" s="7">
        <f t="shared" ref="I46" si="10">H46/G46*100</f>
        <v>44.062127997454439</v>
      </c>
      <c r="J46" s="7">
        <f t="shared" ref="J46" si="11">H46/$H$9*100</f>
        <v>3.0815098961272611E-4</v>
      </c>
      <c r="K46" s="7">
        <f t="shared" si="3"/>
        <v>88.21003050902641</v>
      </c>
    </row>
    <row r="47" spans="1:11" ht="25.5" outlineLevel="1" x14ac:dyDescent="0.2">
      <c r="A47" s="4" t="s">
        <v>67</v>
      </c>
      <c r="B47" s="13" t="s">
        <v>68</v>
      </c>
      <c r="C47" s="7">
        <v>102258.899</v>
      </c>
      <c r="D47" s="7">
        <v>63084.828000000001</v>
      </c>
      <c r="E47" s="7">
        <f t="shared" si="1"/>
        <v>61.691284198160588</v>
      </c>
      <c r="F47" s="7">
        <f t="shared" si="2"/>
        <v>6.4902509759593871E-2</v>
      </c>
      <c r="G47" s="7">
        <v>98096.861640000003</v>
      </c>
      <c r="H47" s="7">
        <v>59771.901720000002</v>
      </c>
      <c r="I47" s="7">
        <f t="shared" si="4"/>
        <v>60.931512711745505</v>
      </c>
      <c r="J47" s="7">
        <f t="shared" si="9"/>
        <v>6.4662757407697877E-2</v>
      </c>
      <c r="K47" s="7">
        <f t="shared" si="3"/>
        <v>105.54261481510045</v>
      </c>
    </row>
    <row r="48" spans="1:11" ht="25.5" outlineLevel="1" x14ac:dyDescent="0.2">
      <c r="A48" s="4" t="s">
        <v>177</v>
      </c>
      <c r="B48" s="13" t="s">
        <v>164</v>
      </c>
      <c r="C48" s="7">
        <v>360</v>
      </c>
      <c r="D48" s="7">
        <v>0</v>
      </c>
      <c r="E48" s="7">
        <f t="shared" si="1"/>
        <v>0</v>
      </c>
      <c r="F48" s="7">
        <f t="shared" si="2"/>
        <v>0</v>
      </c>
      <c r="G48" s="7">
        <v>5100</v>
      </c>
      <c r="H48" s="7">
        <v>0</v>
      </c>
      <c r="I48" s="7">
        <f t="shared" si="4"/>
        <v>0</v>
      </c>
      <c r="J48" s="7">
        <f t="shared" si="9"/>
        <v>0</v>
      </c>
      <c r="K48" s="7"/>
    </row>
    <row r="49" spans="1:11" ht="25.5" outlineLevel="1" x14ac:dyDescent="0.2">
      <c r="A49" s="4" t="s">
        <v>69</v>
      </c>
      <c r="B49" s="13" t="s">
        <v>70</v>
      </c>
      <c r="C49" s="7">
        <v>238087.55300000001</v>
      </c>
      <c r="D49" s="7">
        <v>98084.995180000013</v>
      </c>
      <c r="E49" s="7">
        <f t="shared" si="1"/>
        <v>41.197027708542159</v>
      </c>
      <c r="F49" s="7">
        <f t="shared" si="2"/>
        <v>0.10091114708182557</v>
      </c>
      <c r="G49" s="7">
        <v>170306.79399999999</v>
      </c>
      <c r="H49" s="7">
        <v>68769.209279999995</v>
      </c>
      <c r="I49" s="7">
        <f t="shared" si="4"/>
        <v>40.37960416306116</v>
      </c>
      <c r="J49" s="7">
        <f t="shared" si="9"/>
        <v>7.4396272643671296E-2</v>
      </c>
      <c r="K49" s="7">
        <f t="shared" si="3"/>
        <v>142.62923219116593</v>
      </c>
    </row>
    <row r="50" spans="1:11" x14ac:dyDescent="0.2">
      <c r="A50" s="3" t="s">
        <v>71</v>
      </c>
      <c r="B50" s="14" t="s">
        <v>72</v>
      </c>
      <c r="C50" s="6">
        <v>42864924.635080002</v>
      </c>
      <c r="D50" s="6">
        <v>28230374.00234</v>
      </c>
      <c r="E50" s="6">
        <f t="shared" si="1"/>
        <v>65.858914351704442</v>
      </c>
      <c r="F50" s="6">
        <f t="shared" si="2"/>
        <v>29.043784096611265</v>
      </c>
      <c r="G50" s="6">
        <v>40843315.514339998</v>
      </c>
      <c r="H50" s="6">
        <v>26942049.318740003</v>
      </c>
      <c r="I50" s="6">
        <f t="shared" si="4"/>
        <v>65.964403181912857</v>
      </c>
      <c r="J50" s="6">
        <f t="shared" si="9"/>
        <v>29.146591442329576</v>
      </c>
      <c r="K50" s="6">
        <f t="shared" si="3"/>
        <v>104.78183626033184</v>
      </c>
    </row>
    <row r="51" spans="1:11" outlineLevel="1" x14ac:dyDescent="0.2">
      <c r="A51" s="4" t="s">
        <v>73</v>
      </c>
      <c r="B51" s="13" t="s">
        <v>74</v>
      </c>
      <c r="C51" s="7">
        <v>13754938.295229999</v>
      </c>
      <c r="D51" s="7">
        <v>9046271.4699400011</v>
      </c>
      <c r="E51" s="7">
        <f t="shared" si="1"/>
        <v>65.767444940680747</v>
      </c>
      <c r="F51" s="7">
        <f t="shared" si="2"/>
        <v>9.3069243585116297</v>
      </c>
      <c r="G51" s="7">
        <v>13324338.978639999</v>
      </c>
      <c r="H51" s="7">
        <v>8749165.1817800011</v>
      </c>
      <c r="I51" s="7">
        <f t="shared" si="4"/>
        <v>65.663033609439282</v>
      </c>
      <c r="J51" s="7">
        <f t="shared" si="9"/>
        <v>9.4650685253337983</v>
      </c>
      <c r="K51" s="7">
        <f t="shared" si="3"/>
        <v>103.39582442424013</v>
      </c>
    </row>
    <row r="52" spans="1:11" outlineLevel="1" x14ac:dyDescent="0.2">
      <c r="A52" s="4" t="s">
        <v>75</v>
      </c>
      <c r="B52" s="13" t="s">
        <v>76</v>
      </c>
      <c r="C52" s="7">
        <v>19081608.633720003</v>
      </c>
      <c r="D52" s="7">
        <v>11856026.17554</v>
      </c>
      <c r="E52" s="7">
        <f t="shared" si="1"/>
        <v>62.133263516308901</v>
      </c>
      <c r="F52" s="7">
        <f t="shared" si="2"/>
        <v>12.197637355339786</v>
      </c>
      <c r="G52" s="7">
        <v>18011580.002669998</v>
      </c>
      <c r="H52" s="7">
        <v>11221914.181430001</v>
      </c>
      <c r="I52" s="7">
        <f t="shared" si="4"/>
        <v>62.303885499031672</v>
      </c>
      <c r="J52" s="7">
        <f t="shared" si="9"/>
        <v>12.140151032220036</v>
      </c>
      <c r="K52" s="7">
        <f t="shared" si="3"/>
        <v>105.6506580237383</v>
      </c>
    </row>
    <row r="53" spans="1:11" outlineLevel="1" x14ac:dyDescent="0.2">
      <c r="A53" s="4" t="s">
        <v>178</v>
      </c>
      <c r="B53" s="13" t="s">
        <v>165</v>
      </c>
      <c r="C53" s="7">
        <v>4002784.2019699998</v>
      </c>
      <c r="D53" s="7">
        <v>2760463.7063699998</v>
      </c>
      <c r="E53" s="7">
        <f t="shared" si="1"/>
        <v>68.963590518105306</v>
      </c>
      <c r="F53" s="7">
        <f t="shared" si="2"/>
        <v>2.8400017614961808</v>
      </c>
      <c r="G53" s="7">
        <v>3802200.6896299999</v>
      </c>
      <c r="H53" s="7">
        <v>2550904.06868</v>
      </c>
      <c r="I53" s="7">
        <f t="shared" si="4"/>
        <v>67.090200568246019</v>
      </c>
      <c r="J53" s="7">
        <f t="shared" si="9"/>
        <v>2.7596326403677343</v>
      </c>
      <c r="K53" s="7">
        <f t="shared" si="3"/>
        <v>108.21511244828737</v>
      </c>
    </row>
    <row r="54" spans="1:11" outlineLevel="1" x14ac:dyDescent="0.2">
      <c r="A54" s="4" t="s">
        <v>77</v>
      </c>
      <c r="B54" s="13" t="s">
        <v>78</v>
      </c>
      <c r="C54" s="7">
        <v>2603128.432</v>
      </c>
      <c r="D54" s="7">
        <v>2071210.6743800002</v>
      </c>
      <c r="E54" s="7">
        <f t="shared" si="1"/>
        <v>79.566211521445211</v>
      </c>
      <c r="F54" s="7">
        <f t="shared" si="2"/>
        <v>2.1308890785613772</v>
      </c>
      <c r="G54" s="7">
        <v>2411478.75</v>
      </c>
      <c r="H54" s="7">
        <v>1853438.48985</v>
      </c>
      <c r="I54" s="7">
        <f t="shared" si="4"/>
        <v>76.859001550397238</v>
      </c>
      <c r="J54" s="7">
        <f t="shared" si="9"/>
        <v>2.0050967091642411</v>
      </c>
      <c r="K54" s="7">
        <f t="shared" si="3"/>
        <v>111.74963106262159</v>
      </c>
    </row>
    <row r="55" spans="1:11" ht="25.5" outlineLevel="1" x14ac:dyDescent="0.2">
      <c r="A55" s="4" t="s">
        <v>79</v>
      </c>
      <c r="B55" s="13" t="s">
        <v>80</v>
      </c>
      <c r="C55" s="7">
        <v>268159.58</v>
      </c>
      <c r="D55" s="7">
        <v>186835.77730000002</v>
      </c>
      <c r="E55" s="7">
        <f t="shared" si="1"/>
        <v>69.673355432612183</v>
      </c>
      <c r="F55" s="7">
        <f t="shared" si="2"/>
        <v>0.19221913166910048</v>
      </c>
      <c r="G55" s="7">
        <v>247347.88</v>
      </c>
      <c r="H55" s="7">
        <v>177932.2378</v>
      </c>
      <c r="I55" s="7">
        <f t="shared" si="4"/>
        <v>71.936027023963163</v>
      </c>
      <c r="J55" s="7">
        <f t="shared" si="9"/>
        <v>0.19249160218739331</v>
      </c>
      <c r="K55" s="7">
        <f t="shared" si="3"/>
        <v>105.00389339789442</v>
      </c>
    </row>
    <row r="56" spans="1:11" ht="25.5" outlineLevel="1" x14ac:dyDescent="0.2">
      <c r="A56" s="4" t="s">
        <v>81</v>
      </c>
      <c r="B56" s="13" t="s">
        <v>82</v>
      </c>
      <c r="C56" s="7">
        <v>824598.4</v>
      </c>
      <c r="D56" s="7">
        <v>629733.4</v>
      </c>
      <c r="E56" s="7">
        <f t="shared" si="1"/>
        <v>76.36849647052432</v>
      </c>
      <c r="F56" s="7">
        <f t="shared" si="2"/>
        <v>0.64787809422960196</v>
      </c>
      <c r="G56" s="7">
        <v>799165.6</v>
      </c>
      <c r="H56" s="7">
        <v>619888.80000000005</v>
      </c>
      <c r="I56" s="7">
        <f t="shared" si="4"/>
        <v>77.567002383485985</v>
      </c>
      <c r="J56" s="7">
        <f t="shared" si="9"/>
        <v>0.67061140670946262</v>
      </c>
      <c r="K56" s="7">
        <f t="shared" si="3"/>
        <v>101.58812354732009</v>
      </c>
    </row>
    <row r="57" spans="1:11" outlineLevel="1" x14ac:dyDescent="0.2">
      <c r="A57" s="4" t="s">
        <v>83</v>
      </c>
      <c r="B57" s="13" t="s">
        <v>84</v>
      </c>
      <c r="C57" s="7">
        <v>1170359.80718</v>
      </c>
      <c r="D57" s="7">
        <v>908060.74014000001</v>
      </c>
      <c r="E57" s="7">
        <f t="shared" si="1"/>
        <v>77.588168575951556</v>
      </c>
      <c r="F57" s="7">
        <f t="shared" si="2"/>
        <v>0.93422496212941064</v>
      </c>
      <c r="G57" s="7">
        <v>930413.21638</v>
      </c>
      <c r="H57" s="7">
        <v>764126.89755999995</v>
      </c>
      <c r="I57" s="7">
        <f t="shared" si="4"/>
        <v>82.127691665110092</v>
      </c>
      <c r="J57" s="7">
        <f t="shared" si="9"/>
        <v>0.82665183445361323</v>
      </c>
      <c r="K57" s="7">
        <f t="shared" si="3"/>
        <v>118.83637953847818</v>
      </c>
    </row>
    <row r="58" spans="1:11" outlineLevel="1" x14ac:dyDescent="0.2">
      <c r="A58" s="4" t="s">
        <v>85</v>
      </c>
      <c r="B58" s="13" t="s">
        <v>86</v>
      </c>
      <c r="C58" s="7">
        <v>1159347.28498</v>
      </c>
      <c r="D58" s="7">
        <v>771772.05866999994</v>
      </c>
      <c r="E58" s="7">
        <f t="shared" si="1"/>
        <v>66.569531724336926</v>
      </c>
      <c r="F58" s="7">
        <f t="shared" si="2"/>
        <v>0.7940093546741781</v>
      </c>
      <c r="G58" s="7">
        <v>1316790.39702</v>
      </c>
      <c r="H58" s="7">
        <v>1004679.46164</v>
      </c>
      <c r="I58" s="7">
        <f t="shared" si="4"/>
        <v>76.297599368408854</v>
      </c>
      <c r="J58" s="7">
        <f t="shared" si="9"/>
        <v>1.0868876918932975</v>
      </c>
      <c r="K58" s="7">
        <f t="shared" si="3"/>
        <v>76.817740198469764</v>
      </c>
    </row>
    <row r="59" spans="1:11" x14ac:dyDescent="0.2">
      <c r="A59" s="3" t="s">
        <v>87</v>
      </c>
      <c r="B59" s="14" t="s">
        <v>88</v>
      </c>
      <c r="C59" s="6">
        <v>7289067.9067099998</v>
      </c>
      <c r="D59" s="6">
        <v>4454400.1419200003</v>
      </c>
      <c r="E59" s="6">
        <f t="shared" si="1"/>
        <v>61.110696167605639</v>
      </c>
      <c r="F59" s="6">
        <f t="shared" si="2"/>
        <v>4.5827460872858232</v>
      </c>
      <c r="G59" s="6">
        <v>6540449.6102999998</v>
      </c>
      <c r="H59" s="6">
        <v>3853383.8757600002</v>
      </c>
      <c r="I59" s="6">
        <f t="shared" si="4"/>
        <v>58.916192392823149</v>
      </c>
      <c r="J59" s="6">
        <f t="shared" si="9"/>
        <v>4.1686882897625743</v>
      </c>
      <c r="K59" s="6">
        <f t="shared" si="3"/>
        <v>115.59710336519385</v>
      </c>
    </row>
    <row r="60" spans="1:11" outlineLevel="1" x14ac:dyDescent="0.2">
      <c r="A60" s="4" t="s">
        <v>89</v>
      </c>
      <c r="B60" s="13" t="s">
        <v>90</v>
      </c>
      <c r="C60" s="7">
        <v>7100593.4835299999</v>
      </c>
      <c r="D60" s="7">
        <v>4322929.5766099999</v>
      </c>
      <c r="E60" s="7">
        <f t="shared" si="1"/>
        <v>60.88124304872742</v>
      </c>
      <c r="F60" s="7">
        <f t="shared" si="2"/>
        <v>4.4474874217928839</v>
      </c>
      <c r="G60" s="7">
        <v>6252801.4094599998</v>
      </c>
      <c r="H60" s="7">
        <v>3640999.5039299997</v>
      </c>
      <c r="I60" s="7">
        <f t="shared" si="4"/>
        <v>58.229891939658472</v>
      </c>
      <c r="J60" s="7">
        <f t="shared" si="9"/>
        <v>3.9389254962486056</v>
      </c>
      <c r="K60" s="7">
        <f t="shared" si="3"/>
        <v>118.72919982394788</v>
      </c>
    </row>
    <row r="61" spans="1:11" outlineLevel="1" x14ac:dyDescent="0.2">
      <c r="A61" s="4" t="s">
        <v>91</v>
      </c>
      <c r="B61" s="13" t="s">
        <v>92</v>
      </c>
      <c r="C61" s="7">
        <v>12150</v>
      </c>
      <c r="D61" s="7">
        <v>5799.7809200000002</v>
      </c>
      <c r="E61" s="7">
        <f t="shared" si="1"/>
        <v>47.734822386831276</v>
      </c>
      <c r="F61" s="7">
        <f t="shared" si="2"/>
        <v>5.9668917186206224E-3</v>
      </c>
      <c r="G61" s="7">
        <v>43100.142020000007</v>
      </c>
      <c r="H61" s="7">
        <v>32125.584469999998</v>
      </c>
      <c r="I61" s="7">
        <f t="shared" si="4"/>
        <v>74.537073346748087</v>
      </c>
      <c r="J61" s="7">
        <f t="shared" si="9"/>
        <v>3.4754271076990521E-2</v>
      </c>
      <c r="K61" s="7">
        <f t="shared" si="3"/>
        <v>18.053464289236636</v>
      </c>
    </row>
    <row r="62" spans="1:11" ht="25.5" outlineLevel="1" x14ac:dyDescent="0.2">
      <c r="A62" s="4" t="s">
        <v>93</v>
      </c>
      <c r="B62" s="13" t="s">
        <v>94</v>
      </c>
      <c r="C62" s="7">
        <v>176324.42318000001</v>
      </c>
      <c r="D62" s="7">
        <v>125670.78439</v>
      </c>
      <c r="E62" s="7">
        <f t="shared" si="1"/>
        <v>71.27247724593974</v>
      </c>
      <c r="F62" s="7">
        <f t="shared" si="2"/>
        <v>0.1292917737743185</v>
      </c>
      <c r="G62" s="7">
        <v>244548.05882000001</v>
      </c>
      <c r="H62" s="7">
        <v>180258.78736000002</v>
      </c>
      <c r="I62" s="7">
        <f t="shared" si="4"/>
        <v>73.710986801444946</v>
      </c>
      <c r="J62" s="7">
        <f t="shared" si="9"/>
        <v>0.19500852243697822</v>
      </c>
      <c r="K62" s="7">
        <f t="shared" si="3"/>
        <v>69.716869968185932</v>
      </c>
    </row>
    <row r="63" spans="1:11" x14ac:dyDescent="0.2">
      <c r="A63" s="3" t="s">
        <v>95</v>
      </c>
      <c r="B63" s="14" t="s">
        <v>96</v>
      </c>
      <c r="C63" s="6">
        <v>15394311.51</v>
      </c>
      <c r="D63" s="6">
        <v>10607013.77837</v>
      </c>
      <c r="E63" s="6">
        <f t="shared" si="1"/>
        <v>68.902164097951271</v>
      </c>
      <c r="F63" s="6">
        <f t="shared" si="2"/>
        <v>10.912636795503438</v>
      </c>
      <c r="G63" s="6">
        <v>14361678.88209</v>
      </c>
      <c r="H63" s="6">
        <v>10117572.10579</v>
      </c>
      <c r="I63" s="6">
        <f t="shared" si="4"/>
        <v>70.448393874112497</v>
      </c>
      <c r="J63" s="6">
        <f t="shared" si="9"/>
        <v>10.9454457998729</v>
      </c>
      <c r="K63" s="6">
        <f t="shared" si="3"/>
        <v>104.83754074062794</v>
      </c>
    </row>
    <row r="64" spans="1:11" outlineLevel="1" x14ac:dyDescent="0.2">
      <c r="A64" s="4" t="s">
        <v>97</v>
      </c>
      <c r="B64" s="13" t="s">
        <v>98</v>
      </c>
      <c r="C64" s="7">
        <v>5627344.4699999997</v>
      </c>
      <c r="D64" s="7">
        <v>3274859.3321799999</v>
      </c>
      <c r="E64" s="7">
        <f t="shared" si="1"/>
        <v>58.195465901165988</v>
      </c>
      <c r="F64" s="7">
        <f t="shared" si="2"/>
        <v>3.3692188202226614</v>
      </c>
      <c r="G64" s="7">
        <v>5229213.4189999998</v>
      </c>
      <c r="H64" s="7">
        <v>3433040.8549000002</v>
      </c>
      <c r="I64" s="7">
        <f t="shared" si="4"/>
        <v>65.651190338230876</v>
      </c>
      <c r="J64" s="7">
        <f t="shared" si="9"/>
        <v>3.7139505617709903</v>
      </c>
      <c r="K64" s="7">
        <f t="shared" si="3"/>
        <v>95.392378669358777</v>
      </c>
    </row>
    <row r="65" spans="1:11" outlineLevel="1" x14ac:dyDescent="0.2">
      <c r="A65" s="4" t="s">
        <v>99</v>
      </c>
      <c r="B65" s="13" t="s">
        <v>100</v>
      </c>
      <c r="C65" s="7">
        <v>3609821.86</v>
      </c>
      <c r="D65" s="7">
        <v>2401464.34614</v>
      </c>
      <c r="E65" s="7">
        <f t="shared" si="1"/>
        <v>66.525840866285861</v>
      </c>
      <c r="F65" s="7">
        <f t="shared" si="2"/>
        <v>2.4706584467927546</v>
      </c>
      <c r="G65" s="7">
        <v>3698716.3906900003</v>
      </c>
      <c r="H65" s="7">
        <v>2398927.8454200001</v>
      </c>
      <c r="I65" s="7">
        <f t="shared" si="4"/>
        <v>64.858388479265827</v>
      </c>
      <c r="J65" s="7">
        <f t="shared" si="9"/>
        <v>2.5952209122210408</v>
      </c>
      <c r="K65" s="7">
        <f t="shared" si="3"/>
        <v>100.10573476500524</v>
      </c>
    </row>
    <row r="66" spans="1:11" ht="25.5" outlineLevel="1" x14ac:dyDescent="0.2">
      <c r="A66" s="4" t="s">
        <v>101</v>
      </c>
      <c r="B66" s="13" t="s">
        <v>102</v>
      </c>
      <c r="C66" s="7">
        <v>46994.55</v>
      </c>
      <c r="D66" s="7">
        <v>30768.521789999999</v>
      </c>
      <c r="E66" s="7">
        <f t="shared" si="1"/>
        <v>65.47253200637094</v>
      </c>
      <c r="F66" s="7">
        <f t="shared" si="2"/>
        <v>3.1655064285247031E-2</v>
      </c>
      <c r="G66" s="7">
        <v>42236.76</v>
      </c>
      <c r="H66" s="7">
        <v>22442.192899999998</v>
      </c>
      <c r="I66" s="7">
        <f t="shared" si="4"/>
        <v>53.134267164432117</v>
      </c>
      <c r="J66" s="7">
        <f t="shared" si="9"/>
        <v>2.4278532779288983E-2</v>
      </c>
      <c r="K66" s="7">
        <f t="shared" si="3"/>
        <v>137.10122681460422</v>
      </c>
    </row>
    <row r="67" spans="1:11" outlineLevel="1" x14ac:dyDescent="0.2">
      <c r="A67" s="4" t="s">
        <v>103</v>
      </c>
      <c r="B67" s="13" t="s">
        <v>104</v>
      </c>
      <c r="C67" s="7">
        <v>191460.1</v>
      </c>
      <c r="D67" s="7">
        <v>141982.50915</v>
      </c>
      <c r="E67" s="7">
        <f t="shared" si="1"/>
        <v>74.157753573721095</v>
      </c>
      <c r="F67" s="7">
        <f t="shared" si="2"/>
        <v>0.14607349307189205</v>
      </c>
      <c r="G67" s="7">
        <v>219094.25</v>
      </c>
      <c r="H67" s="7">
        <v>126820.685</v>
      </c>
      <c r="I67" s="7">
        <f t="shared" si="4"/>
        <v>57.884077286373326</v>
      </c>
      <c r="J67" s="7">
        <f t="shared" si="9"/>
        <v>0.13719782962316407</v>
      </c>
      <c r="K67" s="7">
        <f t="shared" si="3"/>
        <v>111.95532428325868</v>
      </c>
    </row>
    <row r="68" spans="1:11" outlineLevel="1" x14ac:dyDescent="0.2">
      <c r="A68" s="4" t="s">
        <v>105</v>
      </c>
      <c r="B68" s="13" t="s">
        <v>106</v>
      </c>
      <c r="C68" s="7">
        <v>124365.95</v>
      </c>
      <c r="D68" s="7">
        <v>73365.971959999995</v>
      </c>
      <c r="E68" s="7">
        <f t="shared" si="1"/>
        <v>58.992008632587932</v>
      </c>
      <c r="F68" s="7">
        <f t="shared" si="2"/>
        <v>7.547988735351692E-2</v>
      </c>
      <c r="G68" s="7">
        <v>119356.65</v>
      </c>
      <c r="H68" s="7">
        <v>84278.375060000006</v>
      </c>
      <c r="I68" s="7">
        <f t="shared" si="4"/>
        <v>70.610539974102835</v>
      </c>
      <c r="J68" s="7">
        <f t="shared" si="9"/>
        <v>9.1174481058819409E-2</v>
      </c>
      <c r="K68" s="7">
        <f t="shared" si="3"/>
        <v>87.051953609415008</v>
      </c>
    </row>
    <row r="69" spans="1:11" ht="38.25" outlineLevel="1" x14ac:dyDescent="0.2">
      <c r="A69" s="4" t="s">
        <v>107</v>
      </c>
      <c r="B69" s="13" t="s">
        <v>108</v>
      </c>
      <c r="C69" s="7">
        <v>275862.8</v>
      </c>
      <c r="D69" s="7">
        <v>213682.43187</v>
      </c>
      <c r="E69" s="7">
        <f t="shared" si="1"/>
        <v>77.459676284732851</v>
      </c>
      <c r="F69" s="7">
        <f t="shared" si="2"/>
        <v>0.21983932681716162</v>
      </c>
      <c r="G69" s="7">
        <v>255696.85</v>
      </c>
      <c r="H69" s="7">
        <v>203843.63993999999</v>
      </c>
      <c r="I69" s="7">
        <f t="shared" si="4"/>
        <v>79.720825633948948</v>
      </c>
      <c r="J69" s="7">
        <f t="shared" si="9"/>
        <v>0.22052321340366299</v>
      </c>
      <c r="K69" s="7">
        <f t="shared" si="3"/>
        <v>104.82663669707624</v>
      </c>
    </row>
    <row r="70" spans="1:11" outlineLevel="1" x14ac:dyDescent="0.2">
      <c r="A70" s="4" t="s">
        <v>109</v>
      </c>
      <c r="B70" s="13" t="s">
        <v>110</v>
      </c>
      <c r="C70" s="7">
        <v>5518461.7800000003</v>
      </c>
      <c r="D70" s="7">
        <v>4470890.6652799994</v>
      </c>
      <c r="E70" s="7">
        <f t="shared" si="1"/>
        <v>81.016972546288059</v>
      </c>
      <c r="F70" s="7">
        <f t="shared" si="2"/>
        <v>4.599711756960204</v>
      </c>
      <c r="G70" s="7">
        <v>4797364.5623999992</v>
      </c>
      <c r="H70" s="7">
        <v>3848218.5125700003</v>
      </c>
      <c r="I70" s="7">
        <f t="shared" si="4"/>
        <v>80.215261160907787</v>
      </c>
      <c r="J70" s="7">
        <f t="shared" si="9"/>
        <v>4.1631002690159322</v>
      </c>
      <c r="K70" s="7">
        <f t="shared" si="3"/>
        <v>116.18078990774754</v>
      </c>
    </row>
    <row r="71" spans="1:11" x14ac:dyDescent="0.2">
      <c r="A71" s="3" t="s">
        <v>111</v>
      </c>
      <c r="B71" s="14" t="s">
        <v>112</v>
      </c>
      <c r="C71" s="6">
        <v>25700148.188669998</v>
      </c>
      <c r="D71" s="6">
        <v>18194098.746750001</v>
      </c>
      <c r="E71" s="6">
        <f t="shared" si="1"/>
        <v>70.793750344096978</v>
      </c>
      <c r="F71" s="6">
        <f t="shared" si="2"/>
        <v>18.718330681316221</v>
      </c>
      <c r="G71" s="6">
        <v>24564127.146790002</v>
      </c>
      <c r="H71" s="6">
        <v>17278289.04315</v>
      </c>
      <c r="I71" s="6">
        <f t="shared" si="4"/>
        <v>70.339519657664269</v>
      </c>
      <c r="J71" s="6">
        <f t="shared" si="9"/>
        <v>18.692090776215856</v>
      </c>
      <c r="K71" s="6">
        <f t="shared" si="3"/>
        <v>105.30034948085947</v>
      </c>
    </row>
    <row r="72" spans="1:11" outlineLevel="1" x14ac:dyDescent="0.2">
      <c r="A72" s="4" t="s">
        <v>113</v>
      </c>
      <c r="B72" s="13" t="s">
        <v>114</v>
      </c>
      <c r="C72" s="7">
        <v>920890.08605999989</v>
      </c>
      <c r="D72" s="7">
        <v>650367.58223000006</v>
      </c>
      <c r="E72" s="7">
        <f t="shared" si="1"/>
        <v>70.623801045853142</v>
      </c>
      <c r="F72" s="7">
        <f t="shared" si="2"/>
        <v>0.6691068152394114</v>
      </c>
      <c r="G72" s="7">
        <v>928965.08678000001</v>
      </c>
      <c r="H72" s="7">
        <v>584540.21623999998</v>
      </c>
      <c r="I72" s="7">
        <f t="shared" si="4"/>
        <v>62.923808930876682</v>
      </c>
      <c r="J72" s="7">
        <f t="shared" si="9"/>
        <v>0.63237041335633071</v>
      </c>
      <c r="K72" s="7">
        <f t="shared" si="3"/>
        <v>111.2613921439706</v>
      </c>
    </row>
    <row r="73" spans="1:11" outlineLevel="1" x14ac:dyDescent="0.2">
      <c r="A73" s="4" t="s">
        <v>115</v>
      </c>
      <c r="B73" s="13" t="s">
        <v>116</v>
      </c>
      <c r="C73" s="7">
        <v>3951872.6043400001</v>
      </c>
      <c r="D73" s="7">
        <v>3078750.10775</v>
      </c>
      <c r="E73" s="7">
        <f t="shared" ref="E73:E90" si="12">D73/C73*100</f>
        <v>77.906107205198737</v>
      </c>
      <c r="F73" s="7">
        <f t="shared" ref="F73:F90" si="13">D73/$D$9*100</f>
        <v>3.1674590428556777</v>
      </c>
      <c r="G73" s="7">
        <v>3492877.6797800004</v>
      </c>
      <c r="H73" s="7">
        <v>2441187.5583099998</v>
      </c>
      <c r="I73" s="7">
        <f t="shared" si="4"/>
        <v>69.890439405933009</v>
      </c>
      <c r="J73" s="7">
        <f t="shared" si="9"/>
        <v>2.6409385401380168</v>
      </c>
      <c r="K73" s="7">
        <f t="shared" ref="K73:K87" si="14">D73/H73*100</f>
        <v>126.11690147566441</v>
      </c>
    </row>
    <row r="74" spans="1:11" outlineLevel="1" x14ac:dyDescent="0.2">
      <c r="A74" s="4" t="s">
        <v>117</v>
      </c>
      <c r="B74" s="13" t="s">
        <v>118</v>
      </c>
      <c r="C74" s="7">
        <v>17414811.107730001</v>
      </c>
      <c r="D74" s="7">
        <v>12212283.87177</v>
      </c>
      <c r="E74" s="7">
        <f t="shared" si="12"/>
        <v>70.125847453776117</v>
      </c>
      <c r="F74" s="7">
        <f t="shared" si="13"/>
        <v>12.564160009669573</v>
      </c>
      <c r="G74" s="7">
        <v>16702883.34943</v>
      </c>
      <c r="H74" s="7">
        <v>12045937.90749</v>
      </c>
      <c r="I74" s="7">
        <f t="shared" si="4"/>
        <v>72.118912977387694</v>
      </c>
      <c r="J74" s="7">
        <f t="shared" si="9"/>
        <v>13.031600773036564</v>
      </c>
      <c r="K74" s="7">
        <f t="shared" si="14"/>
        <v>101.38092994964359</v>
      </c>
    </row>
    <row r="75" spans="1:11" outlineLevel="1" x14ac:dyDescent="0.2">
      <c r="A75" s="4" t="s">
        <v>119</v>
      </c>
      <c r="B75" s="13" t="s">
        <v>120</v>
      </c>
      <c r="C75" s="7">
        <v>2526092.6900800001</v>
      </c>
      <c r="D75" s="7">
        <v>1637629.4388299999</v>
      </c>
      <c r="E75" s="7">
        <f t="shared" si="12"/>
        <v>64.828556975007004</v>
      </c>
      <c r="F75" s="7">
        <f t="shared" si="13"/>
        <v>1.6848149389622222</v>
      </c>
      <c r="G75" s="7">
        <v>2482195.9562499998</v>
      </c>
      <c r="H75" s="7">
        <v>1623320.5202599999</v>
      </c>
      <c r="I75" s="7">
        <f t="shared" si="4"/>
        <v>65.398564370898669</v>
      </c>
      <c r="J75" s="7">
        <f t="shared" si="9"/>
        <v>1.7561492603704005</v>
      </c>
      <c r="K75" s="7">
        <f t="shared" si="14"/>
        <v>100.88145984674107</v>
      </c>
    </row>
    <row r="76" spans="1:11" outlineLevel="1" x14ac:dyDescent="0.2">
      <c r="A76" s="4" t="s">
        <v>121</v>
      </c>
      <c r="B76" s="13" t="s">
        <v>122</v>
      </c>
      <c r="C76" s="7">
        <v>886481.70046000008</v>
      </c>
      <c r="D76" s="7">
        <v>615067.74616999994</v>
      </c>
      <c r="E76" s="7">
        <f t="shared" si="12"/>
        <v>69.383016688425485</v>
      </c>
      <c r="F76" s="7">
        <f t="shared" si="13"/>
        <v>0.63278987458933589</v>
      </c>
      <c r="G76" s="7">
        <v>957205.0745499999</v>
      </c>
      <c r="H76" s="7">
        <v>583302.84085000004</v>
      </c>
      <c r="I76" s="7">
        <f t="shared" si="4"/>
        <v>60.938126673035207</v>
      </c>
      <c r="J76" s="7">
        <f t="shared" si="9"/>
        <v>0.63103178931454207</v>
      </c>
      <c r="K76" s="7">
        <f t="shared" si="14"/>
        <v>105.44569700255728</v>
      </c>
    </row>
    <row r="77" spans="1:11" x14ac:dyDescent="0.2">
      <c r="A77" s="3" t="s">
        <v>123</v>
      </c>
      <c r="B77" s="14" t="s">
        <v>124</v>
      </c>
      <c r="C77" s="6">
        <v>3382582.8601700002</v>
      </c>
      <c r="D77" s="6">
        <v>1854998.8082699999</v>
      </c>
      <c r="E77" s="6">
        <f t="shared" si="12"/>
        <v>54.839715239873598</v>
      </c>
      <c r="F77" s="6">
        <f t="shared" si="13"/>
        <v>1.9084474361692589</v>
      </c>
      <c r="G77" s="6">
        <v>3091342.7826900003</v>
      </c>
      <c r="H77" s="6">
        <v>1279966.0586400002</v>
      </c>
      <c r="I77" s="6">
        <f t="shared" si="4"/>
        <v>41.404857002826759</v>
      </c>
      <c r="J77" s="6">
        <f t="shared" si="9"/>
        <v>1.3846997060197521</v>
      </c>
      <c r="K77" s="6">
        <f t="shared" si="14"/>
        <v>144.92562484359843</v>
      </c>
    </row>
    <row r="78" spans="1:11" outlineLevel="1" x14ac:dyDescent="0.2">
      <c r="A78" s="4" t="s">
        <v>125</v>
      </c>
      <c r="B78" s="13" t="s">
        <v>126</v>
      </c>
      <c r="C78" s="7">
        <v>1141124.80198</v>
      </c>
      <c r="D78" s="7">
        <v>734107.94638999994</v>
      </c>
      <c r="E78" s="7">
        <f t="shared" si="12"/>
        <v>64.331959582004274</v>
      </c>
      <c r="F78" s="7">
        <f t="shared" si="13"/>
        <v>0.75526001521589925</v>
      </c>
      <c r="G78" s="7">
        <v>1020906.1040000001</v>
      </c>
      <c r="H78" s="7">
        <v>545454.48115000001</v>
      </c>
      <c r="I78" s="7">
        <f t="shared" si="4"/>
        <v>53.428467026777618</v>
      </c>
      <c r="J78" s="7">
        <f t="shared" ref="J78:J90" si="15">H78/$H$9*100</f>
        <v>0.59008647502581357</v>
      </c>
      <c r="K78" s="7">
        <f t="shared" si="14"/>
        <v>134.58647270479022</v>
      </c>
    </row>
    <row r="79" spans="1:11" outlineLevel="1" x14ac:dyDescent="0.2">
      <c r="A79" s="4" t="s">
        <v>127</v>
      </c>
      <c r="B79" s="13" t="s">
        <v>128</v>
      </c>
      <c r="C79" s="7">
        <v>1629021.5390899999</v>
      </c>
      <c r="D79" s="7">
        <v>723698.13928999996</v>
      </c>
      <c r="E79" s="7">
        <f t="shared" si="12"/>
        <v>44.425326610123925</v>
      </c>
      <c r="F79" s="7">
        <f t="shared" si="13"/>
        <v>0.74455026727296691</v>
      </c>
      <c r="G79" s="7">
        <v>1355653.6615499998</v>
      </c>
      <c r="H79" s="7">
        <v>383262.89568000002</v>
      </c>
      <c r="I79" s="7">
        <f t="shared" si="4"/>
        <v>28.271446207122892</v>
      </c>
      <c r="J79" s="7">
        <f t="shared" si="15"/>
        <v>0.41462350926731834</v>
      </c>
      <c r="K79" s="7">
        <f t="shared" si="14"/>
        <v>188.82551570925915</v>
      </c>
    </row>
    <row r="80" spans="1:11" outlineLevel="1" x14ac:dyDescent="0.2">
      <c r="A80" s="4" t="s">
        <v>129</v>
      </c>
      <c r="B80" s="13" t="s">
        <v>130</v>
      </c>
      <c r="C80" s="7">
        <v>480033.69199999998</v>
      </c>
      <c r="D80" s="7">
        <v>365052.91097000003</v>
      </c>
      <c r="E80" s="7">
        <f t="shared" si="12"/>
        <v>76.047351895041572</v>
      </c>
      <c r="F80" s="7">
        <f t="shared" si="13"/>
        <v>0.37557128818673452</v>
      </c>
      <c r="G80" s="7">
        <v>558152.93000000005</v>
      </c>
      <c r="H80" s="7">
        <v>324439.19397000002</v>
      </c>
      <c r="I80" s="7">
        <f t="shared" ref="I80" si="16">H80/G80*100</f>
        <v>58.127293888791378</v>
      </c>
      <c r="J80" s="7">
        <f t="shared" ref="J80" si="17">H80/$H$9*100</f>
        <v>0.35098653865000606</v>
      </c>
      <c r="K80" s="7">
        <f t="shared" si="14"/>
        <v>112.51812905309937</v>
      </c>
    </row>
    <row r="81" spans="1:11" ht="25.5" outlineLevel="1" x14ac:dyDescent="0.2">
      <c r="A81" s="4" t="s">
        <v>129</v>
      </c>
      <c r="B81" s="13" t="s">
        <v>160</v>
      </c>
      <c r="C81" s="7">
        <v>132402.82709999999</v>
      </c>
      <c r="D81" s="7">
        <v>32139.81162</v>
      </c>
      <c r="E81" s="7">
        <f t="shared" si="12"/>
        <v>24.274263868796197</v>
      </c>
      <c r="F81" s="7">
        <f t="shared" si="13"/>
        <v>3.3065865493658135E-2</v>
      </c>
      <c r="G81" s="7">
        <v>156630.08713999999</v>
      </c>
      <c r="H81" s="7">
        <v>26809.487840000002</v>
      </c>
      <c r="I81" s="7">
        <f t="shared" ref="I81:I89" si="18">H81/G81*100</f>
        <v>17.116435500694699</v>
      </c>
      <c r="J81" s="7">
        <f t="shared" si="15"/>
        <v>2.9003183076614116E-2</v>
      </c>
      <c r="K81" s="7">
        <f t="shared" si="14"/>
        <v>119.88222905193699</v>
      </c>
    </row>
    <row r="82" spans="1:11" x14ac:dyDescent="0.2">
      <c r="A82" s="3" t="s">
        <v>131</v>
      </c>
      <c r="B82" s="14" t="s">
        <v>132</v>
      </c>
      <c r="C82" s="6">
        <v>318713.52598000003</v>
      </c>
      <c r="D82" s="6">
        <v>254392.98093000002</v>
      </c>
      <c r="E82" s="6">
        <f t="shared" si="12"/>
        <v>79.818696162259442</v>
      </c>
      <c r="F82" s="6">
        <f t="shared" si="13"/>
        <v>0.26172288093710111</v>
      </c>
      <c r="G82" s="6">
        <v>308095.88941</v>
      </c>
      <c r="H82" s="6">
        <v>200408.08051</v>
      </c>
      <c r="I82" s="6">
        <f t="shared" si="18"/>
        <v>65.047307477480174</v>
      </c>
      <c r="J82" s="6">
        <f t="shared" si="15"/>
        <v>0.21680653818354892</v>
      </c>
      <c r="K82" s="6">
        <f t="shared" si="14"/>
        <v>126.93748689305284</v>
      </c>
    </row>
    <row r="83" spans="1:11" outlineLevel="1" x14ac:dyDescent="0.2">
      <c r="A83" s="4" t="s">
        <v>133</v>
      </c>
      <c r="B83" s="13" t="s">
        <v>134</v>
      </c>
      <c r="C83" s="7">
        <v>169384.88187000001</v>
      </c>
      <c r="D83" s="7">
        <v>144234.52648</v>
      </c>
      <c r="E83" s="7">
        <f t="shared" si="12"/>
        <v>85.151947970597234</v>
      </c>
      <c r="F83" s="7">
        <f t="shared" si="13"/>
        <v>0.14839039844158092</v>
      </c>
      <c r="G83" s="7">
        <v>150902.63644999999</v>
      </c>
      <c r="H83" s="7">
        <v>88527.154939999993</v>
      </c>
      <c r="I83" s="7">
        <f t="shared" si="18"/>
        <v>58.665081686185474</v>
      </c>
      <c r="J83" s="7">
        <f t="shared" si="15"/>
        <v>9.5770918762042398E-2</v>
      </c>
      <c r="K83" s="7">
        <f t="shared" si="14"/>
        <v>162.92687433336826</v>
      </c>
    </row>
    <row r="84" spans="1:11" outlineLevel="1" x14ac:dyDescent="0.2">
      <c r="A84" s="4" t="s">
        <v>135</v>
      </c>
      <c r="B84" s="13" t="s">
        <v>136</v>
      </c>
      <c r="C84" s="7">
        <v>144450.24411000003</v>
      </c>
      <c r="D84" s="7">
        <v>107764.72698000001</v>
      </c>
      <c r="E84" s="7">
        <f t="shared" si="12"/>
        <v>74.603354008828333</v>
      </c>
      <c r="F84" s="7">
        <f t="shared" si="13"/>
        <v>0.11086978384976211</v>
      </c>
      <c r="G84" s="7">
        <v>152745.35296000002</v>
      </c>
      <c r="H84" s="7">
        <v>109404.77827</v>
      </c>
      <c r="I84" s="7">
        <f t="shared" ref="I84" si="19">H84/G84*100</f>
        <v>71.625601794020028</v>
      </c>
      <c r="J84" s="7">
        <f t="shared" ref="J84" si="20">H84/$H$9*100</f>
        <v>0.11835686054721675</v>
      </c>
      <c r="K84" s="7">
        <f t="shared" si="14"/>
        <v>98.500932668633084</v>
      </c>
    </row>
    <row r="85" spans="1:11" ht="25.5" outlineLevel="1" x14ac:dyDescent="0.2">
      <c r="A85" s="4" t="s">
        <v>179</v>
      </c>
      <c r="B85" s="13" t="s">
        <v>161</v>
      </c>
      <c r="C85" s="7">
        <v>4878.3999999999996</v>
      </c>
      <c r="D85" s="7">
        <v>2393.7274700000003</v>
      </c>
      <c r="E85" s="7">
        <f t="shared" si="12"/>
        <v>49.067880247622178</v>
      </c>
      <c r="F85" s="7">
        <f t="shared" si="13"/>
        <v>2.4626986457581047E-3</v>
      </c>
      <c r="G85" s="7">
        <v>4447.8999999999996</v>
      </c>
      <c r="H85" s="7">
        <v>2476.1472999999996</v>
      </c>
      <c r="I85" s="7">
        <f t="shared" si="18"/>
        <v>55.670030801052171</v>
      </c>
      <c r="J85" s="7">
        <f t="shared" si="15"/>
        <v>2.6787588742897715E-3</v>
      </c>
      <c r="K85" s="7">
        <f t="shared" si="14"/>
        <v>96.6714488269741</v>
      </c>
    </row>
    <row r="86" spans="1:11" ht="25.5" x14ac:dyDescent="0.2">
      <c r="A86" s="3" t="s">
        <v>137</v>
      </c>
      <c r="B86" s="14" t="s">
        <v>138</v>
      </c>
      <c r="C86" s="6">
        <v>36881.213029999999</v>
      </c>
      <c r="D86" s="6">
        <v>15482.42834</v>
      </c>
      <c r="E86" s="6">
        <f t="shared" si="12"/>
        <v>41.979173318963909</v>
      </c>
      <c r="F86" s="6">
        <f t="shared" si="13"/>
        <v>1.5928528115176328E-2</v>
      </c>
      <c r="G86" s="6">
        <v>111073.81802999999</v>
      </c>
      <c r="H86" s="6">
        <v>32534.618609999998</v>
      </c>
      <c r="I86" s="6">
        <f t="shared" si="18"/>
        <v>29.290987909691466</v>
      </c>
      <c r="J86" s="6">
        <f t="shared" si="15"/>
        <v>3.5196774571193988E-2</v>
      </c>
      <c r="K86" s="6">
        <f t="shared" si="14"/>
        <v>47.587551357498455</v>
      </c>
    </row>
    <row r="87" spans="1:11" ht="25.5" outlineLevel="1" x14ac:dyDescent="0.2">
      <c r="A87" s="4" t="s">
        <v>139</v>
      </c>
      <c r="B87" s="13" t="s">
        <v>140</v>
      </c>
      <c r="C87" s="7">
        <v>36881.213029999999</v>
      </c>
      <c r="D87" s="7">
        <v>15482.42834</v>
      </c>
      <c r="E87" s="7">
        <f t="shared" si="12"/>
        <v>41.979173318963909</v>
      </c>
      <c r="F87" s="7">
        <f t="shared" si="13"/>
        <v>1.5928528115176328E-2</v>
      </c>
      <c r="G87" s="7">
        <v>111073.81802999999</v>
      </c>
      <c r="H87" s="7">
        <v>32534.618609999998</v>
      </c>
      <c r="I87" s="7">
        <f t="shared" si="18"/>
        <v>29.290987909691466</v>
      </c>
      <c r="J87" s="7">
        <f t="shared" si="15"/>
        <v>3.5196774571193988E-2</v>
      </c>
      <c r="K87" s="7">
        <f t="shared" si="14"/>
        <v>47.587551357498455</v>
      </c>
    </row>
    <row r="88" spans="1:11" ht="51" x14ac:dyDescent="0.2">
      <c r="A88" s="3" t="s">
        <v>141</v>
      </c>
      <c r="B88" s="14" t="s">
        <v>142</v>
      </c>
      <c r="C88" s="6">
        <v>260002.65294</v>
      </c>
      <c r="D88" s="6">
        <v>8547.5628000000015</v>
      </c>
      <c r="E88" s="6">
        <f t="shared" si="12"/>
        <v>3.2874906095563943</v>
      </c>
      <c r="F88" s="6">
        <f t="shared" si="13"/>
        <v>8.7938462485423856E-3</v>
      </c>
      <c r="G88" s="6">
        <v>267704.79168000002</v>
      </c>
      <c r="H88" s="6">
        <v>0</v>
      </c>
      <c r="I88" s="6">
        <f t="shared" si="18"/>
        <v>0</v>
      </c>
      <c r="J88" s="6">
        <f t="shared" si="15"/>
        <v>0</v>
      </c>
      <c r="K88" s="7"/>
    </row>
    <row r="89" spans="1:11" outlineLevel="1" x14ac:dyDescent="0.2">
      <c r="A89" s="4" t="s">
        <v>143</v>
      </c>
      <c r="B89" s="13" t="s">
        <v>144</v>
      </c>
      <c r="C89" s="7">
        <v>182775.91</v>
      </c>
      <c r="D89" s="7">
        <v>0</v>
      </c>
      <c r="E89" s="7">
        <f t="shared" si="12"/>
        <v>0</v>
      </c>
      <c r="F89" s="7">
        <f t="shared" si="13"/>
        <v>0</v>
      </c>
      <c r="G89" s="7">
        <v>173621.98</v>
      </c>
      <c r="H89" s="7">
        <v>0</v>
      </c>
      <c r="I89" s="7">
        <f t="shared" si="18"/>
        <v>0</v>
      </c>
      <c r="J89" s="7">
        <f t="shared" si="15"/>
        <v>0</v>
      </c>
      <c r="K89" s="7"/>
    </row>
    <row r="90" spans="1:11" ht="25.5" outlineLevel="1" x14ac:dyDescent="0.2">
      <c r="A90" s="4" t="s">
        <v>145</v>
      </c>
      <c r="B90" s="13" t="s">
        <v>146</v>
      </c>
      <c r="C90" s="7">
        <v>77226.742939999996</v>
      </c>
      <c r="D90" s="7">
        <v>8547.5628000000015</v>
      </c>
      <c r="E90" s="7">
        <f t="shared" si="12"/>
        <v>11.068138412416131</v>
      </c>
      <c r="F90" s="7">
        <f t="shared" si="13"/>
        <v>8.7938462485423856E-3</v>
      </c>
      <c r="G90" s="7">
        <v>94082.811680000013</v>
      </c>
      <c r="H90" s="7">
        <v>0</v>
      </c>
      <c r="I90" s="7">
        <f>H90/G90*100</f>
        <v>0</v>
      </c>
      <c r="J90" s="7">
        <f t="shared" si="15"/>
        <v>0</v>
      </c>
      <c r="K90" s="7"/>
    </row>
  </sheetData>
  <autoFilter ref="A8:K90"/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39370078740157483" right="0.39370078740157483" top="0.78740157480314965" bottom="0.78740157480314965" header="0.51181102362204722" footer="0.51181102362204722"/>
  <pageSetup paperSize="9" scale="8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01.10.2018</vt:lpstr>
      <vt:lpstr>'на 01.10.2018'!APPT</vt:lpstr>
      <vt:lpstr>'на 01.10.2018'!FIO</vt:lpstr>
      <vt:lpstr>'на 01.10.2018'!SIGN</vt:lpstr>
      <vt:lpstr>'на 01.10.2018'!Заголовки_для_печати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2018-10-29T07:06:53Z</cp:lastPrinted>
  <dcterms:created xsi:type="dcterms:W3CDTF">2002-03-11T10:22:12Z</dcterms:created>
  <dcterms:modified xsi:type="dcterms:W3CDTF">2018-10-29T07:10:37Z</dcterms:modified>
</cp:coreProperties>
</file>