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800" windowWidth="19305" windowHeight="10590" activeTab="3"/>
  </bookViews>
  <sheets>
    <sheet name="Расчет 2025" sheetId="11" r:id="rId1"/>
    <sheet name="Лист1" sheetId="12" state="hidden" r:id="rId2"/>
    <sheet name="Расчет 2026" sheetId="13" r:id="rId3"/>
    <sheet name="Расчет 2027" sheetId="14" r:id="rId4"/>
  </sheets>
  <definedNames>
    <definedName name="_xlnm._FilterDatabase" localSheetId="0" hidden="1">'Расчет 2025'!$B$6:$F$6</definedName>
    <definedName name="_xlnm.Print_Area" localSheetId="3">'Расчет 2027'!$A$1:$F$14</definedName>
  </definedNames>
  <calcPr calcId="145621"/>
</workbook>
</file>

<file path=xl/calcChain.xml><?xml version="1.0" encoding="utf-8"?>
<calcChain xmlns="http://schemas.openxmlformats.org/spreadsheetml/2006/main">
  <c r="F14" i="14" l="1"/>
  <c r="D13" i="14"/>
  <c r="D14" i="14" s="1"/>
  <c r="F20" i="13" l="1"/>
  <c r="D20" i="13"/>
  <c r="F20" i="11" l="1"/>
  <c r="D20" i="11"/>
</calcChain>
</file>

<file path=xl/sharedStrings.xml><?xml version="1.0" encoding="utf-8"?>
<sst xmlns="http://schemas.openxmlformats.org/spreadsheetml/2006/main" count="88" uniqueCount="68">
  <si>
    <t>№</t>
  </si>
  <si>
    <t>Наименование муниципального образования</t>
  </si>
  <si>
    <t>Наименование объекта</t>
  </si>
  <si>
    <t>Плановый общий объем расходов на исполнение  софинансируемых обязательств (сметная стоимость работ), тыс. руб. (ЗС)</t>
  </si>
  <si>
    <t>Минимальная доля софинансирования (ДС), % (в соответствии с заявкой МО)</t>
  </si>
  <si>
    <t>Итого</t>
  </si>
  <si>
    <t>Романовское сельское поселение Всеволожского муниципального района</t>
  </si>
  <si>
    <t>Лодейнопольский муниципальный район</t>
  </si>
  <si>
    <t>Заневское городское поселение Всеволожского муниципального района</t>
  </si>
  <si>
    <t>Кировский муниципальный район</t>
  </si>
  <si>
    <t>таблица 1</t>
  </si>
  <si>
    <t>Размер субсидии бюджету муниципального образования на  2025 год, тыс. руб., (ЗСх (1-ДС))</t>
  </si>
  <si>
    <t>Селезневское сельское поселение Выборгского района</t>
  </si>
  <si>
    <t xml:space="preserve">Капитальный ремонт универсальной спортивной площадки расположенной по адресу: 188931 Ленинградская область, Выборгский район, п. Селезнево </t>
  </si>
  <si>
    <t>Красноборское городское поселение Тосненского района</t>
  </si>
  <si>
    <t>Капитальный ремонт спортивной площадки комплексного типа по адресу: Ленинградская область, Гатчинский район, д. Белогорка, ул. Спортивная</t>
  </si>
  <si>
    <t>Город Волхов Волховский район</t>
  </si>
  <si>
    <t>Капитальный ремонт стадиона МБУК «Войсковицкий центр культуры и спорта» по адресу: Ленинградская область, Гатчинский район, пос. Войсковицы, ул. Молодежная, уч.1в</t>
  </si>
  <si>
    <t xml:space="preserve">Капитальный ремонт стадиона поселка Романовка Всеволожского муниципального района Ленинградской области. Заградительная сетка. </t>
  </si>
  <si>
    <t>Рабитицкое сельское поселение Волосовского муниципального района</t>
  </si>
  <si>
    <t>Капитальный ремонт универсальной спортивной площадки по адресу: Ленинградская область, Волосовский муниципальный район, Рабитицкое сельское поселение, д. Рабитицы</t>
  </si>
  <si>
    <t>Пениковское сельское поселение Ломоносовский муниципальный район</t>
  </si>
  <si>
    <t>Капитальный ремонт объекта физической культуры и спорта: площадка для мини- футбола с искусственным покрытием, расположенного по адресу: дер. Пеники, ул. Новая, 16Б</t>
  </si>
  <si>
    <t>Бокситогорский муниципальный район</t>
  </si>
  <si>
    <t>Капитальный ремонт объекта спорта: Муниципальное бюджетное учреждение «Водно- спортивный комплекс Бокситогорского района (МБУ «ВСКБР») (I этап) Благоустройство территории МБУ «ВСКБР» в границах земельного участка. Капитальный ремонт подпорной стенки и железобетонной лестницы. Устройство ограждения территории по адресу: Ленинградская область, Бокситогорский район, г. Пикалево, ул. Спортивная, д.3, 187600</t>
  </si>
  <si>
    <t>таблица 2</t>
  </si>
  <si>
    <t>Размер субсидии бюджету муниципального образования на  2026 год, тыс. руб., (ЗСх (1-ДС))</t>
  </si>
  <si>
    <t>Приозерский муниципальный район</t>
  </si>
  <si>
    <t>Капитальный ремонт стадиона "Сосновый", расположенного по адресу: Ленинградская область,  г. Приозерск, ул. Ленинградское шоссе, уч. 61</t>
  </si>
  <si>
    <t>Ретюнское сельское поселение Лужского муниципального района</t>
  </si>
  <si>
    <t>«Капитальный ремонт открытого плоскостного физкультурно-спортивного сооружения в д. Ретюнь Лужского района Ленинградской области»</t>
  </si>
  <si>
    <t>Капитальный ремонт спортивной площадки по адресу: г.Коммунар, ул. Бумажников, д.2</t>
  </si>
  <si>
    <t>Капитальный ремонт спортивной площадки по адресу: г.Коммунар, ул. Садовая,8/ул. Гатчинская д.8</t>
  </si>
  <si>
    <t>Никольское городское поселение Тосненского муниципального района</t>
  </si>
  <si>
    <t xml:space="preserve">Капитальный ремонт здания физкультурно-оздоровительного комплекса №1 (ФОК №1), расположенного по адресу: Ленинградская область, Тосненский район, г. Никольское, ул. Дачная, д. 6 </t>
  </si>
  <si>
    <t>Капитальный ремонт Стадиона пос. Романовка Всеволожского муниципального района Ленинградской области. Искусственное покрытие.</t>
  </si>
  <si>
    <t>Дубровское городское поселение Всеволожского муниципального района</t>
  </si>
  <si>
    <t>Капитальный ремонт площадки для альтернативных видов спорта (скейт парк)</t>
  </si>
  <si>
    <t>Дзержинское сельское поселение Лужского муниципального района</t>
  </si>
  <si>
    <t>Капитальный ремонт здания универсального спортивного комплекса в п. Дзержинского</t>
  </si>
  <si>
    <t>Ивангородское городское поселение Кингисеппского МР ЛО</t>
  </si>
  <si>
    <t>Капитальный ремонт спортивной площадки (спортивное поле) – бывший «Стадион в г.Ивангороде на Кингисеппском шоссе»</t>
  </si>
  <si>
    <t>Капитальный ремонт универсальной спортивной площадки (волейбольная, баскетбольная), расположенной по адресу: Ленинградская область, Всеволожский муниципальный р-н, Заневское городское поселение, г.п. Янино-1, ул. Новая 12, кадастровый номер: 47:07:1039001:16954</t>
  </si>
  <si>
    <t>Капитальный ремонт универсальной спортивной площадки (волейбольная), расположенной по адресу: Ленинградская область, Всеволожский муниципальный р-н, Заневское городское поселение, дер. Заневка, ул. Питерская, з/у 5а, кадастровый номер: 47:07:1001002:126</t>
  </si>
  <si>
    <t>таблица 3</t>
  </si>
  <si>
    <t xml:space="preserve">Капитальный ремонт Дома спорта "Юность" по адресу: Ленинградская область, 
город Волхов, Волховский проспект, 26, (2024-2025 годы)
</t>
  </si>
  <si>
    <t>Капитальный ремонт  УМП "Плавательный бассейн" по адресу: Ленинградская область, Кировский район, г. Кировск, ул. Молодежная, д.15 (2024-2025 годы)</t>
  </si>
  <si>
    <t>Капитальный ремонт открытого плоскостного физкультурно- спортивного сооружения в г.п. Красный Бор, ул. Культуры</t>
  </si>
  <si>
    <t>Гатчинский муниципальный округ</t>
  </si>
  <si>
    <t xml:space="preserve">Капитальный ремонт здания МАУ "Лодейнопольская 
спортивная школа" 
по адресу: Ленинградская область, 
г. Лодейное поле, ул. Титова, д. 45, к. 2
</t>
  </si>
  <si>
    <t>ВСЕГО</t>
  </si>
  <si>
    <t xml:space="preserve">Минимальная доля софинансирования (ДС), % </t>
  </si>
  <si>
    <t>Округление под приложение с распределением, тыс. руб.</t>
  </si>
  <si>
    <t>Приложение 56 к пояснительной записке 2025 года</t>
  </si>
  <si>
    <t>Ивангородское городское поселение Кингисеппского МР</t>
  </si>
  <si>
    <t xml:space="preserve">Светогорское городское поселение Выборгского района </t>
  </si>
  <si>
    <t>Капитальный ремонт спортивной площадки по адресу: Ленинградская область, Выборгский район, МО «Светогорское городское поселение», д. Лосево, ул. Школьная</t>
  </si>
  <si>
    <t xml:space="preserve"> Любанское городское поселение Тосненского района </t>
  </si>
  <si>
    <t>Капитальный ремонт открытого плоскостного физкультурно-спортивного сооружения по адресу: Ленинградская область, Тосненский район, г. Любань, ул. Карла Маркса, д.3А</t>
  </si>
  <si>
    <t xml:space="preserve">"Новодевяткинское сельское поселение" Всеволожского муниципального района </t>
  </si>
  <si>
    <t>Капитальный ремонт основания и покрытия СП (хоккей) юго-запад водоем д. Новое Девяткино Всеволожский район Ленинградская область</t>
  </si>
  <si>
    <t>Тихвинский МР</t>
  </si>
  <si>
    <t>Капитальный ремонт лыжероллерной трассы МБУ ДО ДЮСШ «Богатырь»  по адресу: Ленинградская область, г. Тихвин, ул. Пещерка, д. 4</t>
  </si>
  <si>
    <t xml:space="preserve">Обследование строительных конструкций, инженерных систем, обмерные работы и разработка проектно-сметной документации на капитальный ремонт объекта капитального строительства «Здание спортивного зала», расположенного по адресу: Ленинградская область, г. Гатчина, ул. Чехова д. 8А </t>
  </si>
  <si>
    <t>Итого на 2027 год</t>
  </si>
  <si>
    <t>Расчет объема субсидий бюджетам муниципальных образований Ленинградской области на капитальный ремонт объектов физической культуры и спорта на 2025 год</t>
  </si>
  <si>
    <t>Расчет объема субсидий бюджетам муниципальных образований Ленинградской области  на капитальный ремонт объектов физической культуры и спорта на 2026 год</t>
  </si>
  <si>
    <t>Расчет объема субсидий бюджетам муниципальных образований Ленинградской области  на капитальный ремонт объектов физической культуры и спорта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</si>
</sst>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0.0"/>
    <numFmt numFmtId="166" formatCode="0.00000"/>
    <numFmt numFmtId="167" formatCode="_-* #,##0.0\ _₽_-;\-* #,##0.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Fill="1"/>
    <xf numFmtId="1" fontId="3" fillId="0" borderId="0" xfId="0" applyNumberFormat="1" applyFont="1" applyFill="1" applyAlignment="1">
      <alignment horizontal="right" vertical="top"/>
    </xf>
    <xf numFmtId="164" fontId="5" fillId="2" borderId="1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/>
    <xf numFmtId="1" fontId="3" fillId="0" borderId="0" xfId="0" applyNumberFormat="1" applyFont="1" applyAlignment="1">
      <alignment horizontal="right" vertical="center" wrapText="1"/>
    </xf>
    <xf numFmtId="0" fontId="8" fillId="2" borderId="0" xfId="0" applyFont="1" applyFill="1"/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/>
    <xf numFmtId="0" fontId="10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66" fontId="11" fillId="0" borderId="0" xfId="0" applyNumberFormat="1" applyFont="1" applyFill="1"/>
    <xf numFmtId="165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164" fontId="10" fillId="0" borderId="0" xfId="0" applyNumberFormat="1" applyFont="1" applyFill="1"/>
    <xf numFmtId="0" fontId="10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167" fontId="9" fillId="0" borderId="1" xfId="2" applyNumberFormat="1" applyFont="1" applyFill="1" applyBorder="1" applyAlignment="1">
      <alignment vertical="center"/>
    </xf>
    <xf numFmtId="1" fontId="3" fillId="0" borderId="0" xfId="0" applyNumberFormat="1" applyFont="1" applyFill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7" fontId="6" fillId="0" borderId="1" xfId="2" applyNumberFormat="1" applyFont="1" applyFill="1" applyBorder="1" applyAlignment="1">
      <alignment horizontal="center" vertical="center"/>
    </xf>
    <xf numFmtId="0" fontId="8" fillId="0" borderId="0" xfId="0" applyFont="1" applyFill="1"/>
    <xf numFmtId="0" fontId="9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/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egrp365.ru/reestr?egrp=47:07:1001002:126&amp;ref=pz" TargetMode="External"/><Relationship Id="rId1" Type="http://schemas.openxmlformats.org/officeDocument/2006/relationships/hyperlink" Target="https://egrp365.org/reestr?egrp=47:07:1039001:16954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zoomScaleNormal="100" workbookViewId="0">
      <selection activeCell="J13" sqref="J13"/>
    </sheetView>
  </sheetViews>
  <sheetFormatPr defaultRowHeight="15.75" x14ac:dyDescent="0.25"/>
  <cols>
    <col min="1" max="1" width="5.42578125" style="16" customWidth="1"/>
    <col min="2" max="2" width="21" style="16" customWidth="1"/>
    <col min="3" max="3" width="49.28515625" style="16" customWidth="1"/>
    <col min="4" max="4" width="31.7109375" style="16" customWidth="1"/>
    <col min="5" max="5" width="22.5703125" style="16" customWidth="1"/>
    <col min="6" max="6" width="28" style="16" customWidth="1"/>
    <col min="7" max="7" width="0" style="16" hidden="1" customWidth="1"/>
    <col min="8" max="8" width="9.140625" style="16"/>
    <col min="9" max="9" width="21.7109375" style="16" customWidth="1"/>
    <col min="10" max="16384" width="9.140625" style="16"/>
  </cols>
  <sheetData>
    <row r="1" spans="1:7" x14ac:dyDescent="0.25">
      <c r="F1" s="2" t="s">
        <v>53</v>
      </c>
    </row>
    <row r="2" spans="1:7" x14ac:dyDescent="0.25">
      <c r="F2" s="17" t="s">
        <v>10</v>
      </c>
    </row>
    <row r="4" spans="1:7" ht="35.25" customHeight="1" x14ac:dyDescent="0.25">
      <c r="A4" s="58" t="s">
        <v>65</v>
      </c>
      <c r="B4" s="58"/>
      <c r="C4" s="58"/>
      <c r="D4" s="58"/>
      <c r="E4" s="58"/>
      <c r="F4" s="58"/>
    </row>
    <row r="5" spans="1:7" ht="16.5" thickBot="1" x14ac:dyDescent="0.3">
      <c r="A5" s="15"/>
      <c r="B5" s="15"/>
      <c r="C5" s="15"/>
      <c r="D5" s="15"/>
      <c r="E5" s="15"/>
      <c r="F5" s="15"/>
    </row>
    <row r="6" spans="1:7" s="18" customFormat="1" x14ac:dyDescent="0.25">
      <c r="A6" s="59" t="s">
        <v>0</v>
      </c>
      <c r="B6" s="60" t="s">
        <v>1</v>
      </c>
      <c r="C6" s="59" t="s">
        <v>2</v>
      </c>
      <c r="D6" s="59" t="s">
        <v>3</v>
      </c>
      <c r="E6" s="59" t="s">
        <v>51</v>
      </c>
      <c r="F6" s="59" t="s">
        <v>11</v>
      </c>
      <c r="G6" s="55" t="s">
        <v>52</v>
      </c>
    </row>
    <row r="7" spans="1:7" s="18" customFormat="1" x14ac:dyDescent="0.25">
      <c r="A7" s="59"/>
      <c r="B7" s="60"/>
      <c r="C7" s="59"/>
      <c r="D7" s="59"/>
      <c r="E7" s="59"/>
      <c r="F7" s="59"/>
      <c r="G7" s="56"/>
    </row>
    <row r="8" spans="1:7" s="18" customFormat="1" x14ac:dyDescent="0.25">
      <c r="A8" s="59"/>
      <c r="B8" s="60"/>
      <c r="C8" s="59"/>
      <c r="D8" s="59"/>
      <c r="E8" s="59"/>
      <c r="F8" s="59"/>
      <c r="G8" s="57"/>
    </row>
    <row r="9" spans="1:7" s="18" customFormat="1" ht="78.75" x14ac:dyDescent="0.25">
      <c r="A9" s="7">
        <v>1</v>
      </c>
      <c r="B9" s="8" t="s">
        <v>16</v>
      </c>
      <c r="C9" s="8" t="s">
        <v>45</v>
      </c>
      <c r="D9" s="7">
        <v>82330.22</v>
      </c>
      <c r="E9" s="7">
        <v>9</v>
      </c>
      <c r="F9" s="3">
        <v>74920.5</v>
      </c>
      <c r="G9" s="19"/>
    </row>
    <row r="10" spans="1:7" s="18" customFormat="1" ht="63" x14ac:dyDescent="0.25">
      <c r="A10" s="7">
        <v>2</v>
      </c>
      <c r="B10" s="8" t="s">
        <v>9</v>
      </c>
      <c r="C10" s="8" t="s">
        <v>46</v>
      </c>
      <c r="D10" s="7">
        <v>151398.09</v>
      </c>
      <c r="E10" s="7">
        <v>11</v>
      </c>
      <c r="F10" s="3">
        <v>134744.29999999999</v>
      </c>
      <c r="G10" s="19"/>
    </row>
    <row r="11" spans="1:7" s="18" customFormat="1" ht="63" x14ac:dyDescent="0.25">
      <c r="A11" s="7">
        <v>3</v>
      </c>
      <c r="B11" s="9" t="s">
        <v>12</v>
      </c>
      <c r="C11" s="9" t="s">
        <v>13</v>
      </c>
      <c r="D11" s="3">
        <v>46136.2</v>
      </c>
      <c r="E11" s="7">
        <v>8</v>
      </c>
      <c r="F11" s="3">
        <v>42445.3</v>
      </c>
      <c r="G11" s="20"/>
    </row>
    <row r="12" spans="1:7" s="18" customFormat="1" ht="63" x14ac:dyDescent="0.25">
      <c r="A12" s="7">
        <v>4</v>
      </c>
      <c r="B12" s="9" t="s">
        <v>14</v>
      </c>
      <c r="C12" s="9" t="s">
        <v>47</v>
      </c>
      <c r="D12" s="10">
        <v>4483.8999999999996</v>
      </c>
      <c r="E12" s="7">
        <v>14</v>
      </c>
      <c r="F12" s="3">
        <v>3856.2</v>
      </c>
      <c r="G12" s="20">
        <v>81868.399999999994</v>
      </c>
    </row>
    <row r="13" spans="1:7" s="18" customFormat="1" ht="63" x14ac:dyDescent="0.25">
      <c r="A13" s="7">
        <v>5</v>
      </c>
      <c r="B13" s="9" t="s">
        <v>48</v>
      </c>
      <c r="C13" s="9" t="s">
        <v>15</v>
      </c>
      <c r="D13" s="10">
        <v>5744.5</v>
      </c>
      <c r="E13" s="7">
        <v>11</v>
      </c>
      <c r="F13" s="3">
        <v>5112.6000000000004</v>
      </c>
      <c r="G13" s="20"/>
    </row>
    <row r="14" spans="1:7" s="18" customFormat="1" ht="63" x14ac:dyDescent="0.25">
      <c r="A14" s="7">
        <v>6</v>
      </c>
      <c r="B14" s="9" t="s">
        <v>48</v>
      </c>
      <c r="C14" s="9" t="s">
        <v>17</v>
      </c>
      <c r="D14" s="10">
        <v>114039.9</v>
      </c>
      <c r="E14" s="7">
        <v>8</v>
      </c>
      <c r="F14" s="3">
        <v>104916.7</v>
      </c>
      <c r="G14" s="20"/>
    </row>
    <row r="15" spans="1:7" s="18" customFormat="1" ht="78.75" x14ac:dyDescent="0.25">
      <c r="A15" s="7">
        <v>7</v>
      </c>
      <c r="B15" s="9" t="s">
        <v>6</v>
      </c>
      <c r="C15" s="9" t="s">
        <v>18</v>
      </c>
      <c r="D15" s="10">
        <v>1278.3</v>
      </c>
      <c r="E15" s="7">
        <v>9</v>
      </c>
      <c r="F15" s="3">
        <v>1163.3</v>
      </c>
      <c r="G15" s="20"/>
    </row>
    <row r="16" spans="1:7" s="18" customFormat="1" ht="78.75" x14ac:dyDescent="0.25">
      <c r="A16" s="7">
        <v>8</v>
      </c>
      <c r="B16" s="9" t="s">
        <v>19</v>
      </c>
      <c r="C16" s="9" t="s">
        <v>20</v>
      </c>
      <c r="D16" s="10">
        <v>5088</v>
      </c>
      <c r="E16" s="7">
        <v>9</v>
      </c>
      <c r="F16" s="3">
        <v>4630.1000000000004</v>
      </c>
      <c r="G16" s="20"/>
    </row>
    <row r="17" spans="1:8" s="18" customFormat="1" ht="94.5" x14ac:dyDescent="0.25">
      <c r="A17" s="7">
        <v>9</v>
      </c>
      <c r="B17" s="9" t="s">
        <v>7</v>
      </c>
      <c r="C17" s="9" t="s">
        <v>49</v>
      </c>
      <c r="D17" s="10">
        <v>8242.2000000000007</v>
      </c>
      <c r="E17" s="7">
        <v>10</v>
      </c>
      <c r="F17" s="3">
        <v>7417.9</v>
      </c>
      <c r="G17" s="21"/>
    </row>
    <row r="18" spans="1:8" s="18" customFormat="1" ht="78.75" x14ac:dyDescent="0.25">
      <c r="A18" s="7">
        <v>10</v>
      </c>
      <c r="B18" s="9" t="s">
        <v>21</v>
      </c>
      <c r="C18" s="9" t="s">
        <v>22</v>
      </c>
      <c r="D18" s="10">
        <v>2364.3000000000002</v>
      </c>
      <c r="E18" s="7">
        <v>15</v>
      </c>
      <c r="F18" s="3">
        <v>2009.7</v>
      </c>
      <c r="G18" s="20"/>
    </row>
    <row r="19" spans="1:8" s="18" customFormat="1" ht="173.25" x14ac:dyDescent="0.25">
      <c r="A19" s="7">
        <v>11</v>
      </c>
      <c r="B19" s="9" t="s">
        <v>23</v>
      </c>
      <c r="C19" s="9" t="s">
        <v>24</v>
      </c>
      <c r="D19" s="10">
        <v>23318.9</v>
      </c>
      <c r="E19" s="7">
        <v>10</v>
      </c>
      <c r="F19" s="3">
        <v>20987</v>
      </c>
      <c r="G19" s="20"/>
    </row>
    <row r="20" spans="1:8" s="18" customFormat="1" x14ac:dyDescent="0.25">
      <c r="A20" s="11"/>
      <c r="B20" s="12" t="s">
        <v>50</v>
      </c>
      <c r="C20" s="12"/>
      <c r="D20" s="13">
        <f>SUM(D9:D19)</f>
        <v>444424.51000000007</v>
      </c>
      <c r="E20" s="13"/>
      <c r="F20" s="14">
        <f>SUM(F9:F19)</f>
        <v>402203.6</v>
      </c>
      <c r="G20" s="22"/>
      <c r="H20" s="23"/>
    </row>
    <row r="21" spans="1:8" s="18" customFormat="1" x14ac:dyDescent="0.25"/>
    <row r="22" spans="1:8" s="18" customFormat="1" x14ac:dyDescent="0.25"/>
    <row r="23" spans="1:8" s="18" customFormat="1" x14ac:dyDescent="0.25"/>
    <row r="24" spans="1:8" s="18" customFormat="1" x14ac:dyDescent="0.25"/>
  </sheetData>
  <mergeCells count="8">
    <mergeCell ref="G6:G8"/>
    <mergeCell ref="A4:F4"/>
    <mergeCell ref="A6:A8"/>
    <mergeCell ref="B6:B8"/>
    <mergeCell ref="C6:C8"/>
    <mergeCell ref="D6:D8"/>
    <mergeCell ref="E6:E8"/>
    <mergeCell ref="F6:F8"/>
  </mergeCells>
  <pageMargins left="0.7" right="0.7" top="0.75" bottom="0.75" header="0.3" footer="0.3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G1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workbookViewId="0">
      <selection activeCell="D11" sqref="D11"/>
    </sheetView>
  </sheetViews>
  <sheetFormatPr defaultColWidth="8.85546875" defaultRowHeight="15" x14ac:dyDescent="0.25"/>
  <cols>
    <col min="1" max="1" width="5.42578125" style="1" customWidth="1"/>
    <col min="2" max="2" width="26.28515625" style="1" customWidth="1"/>
    <col min="3" max="3" width="43.7109375" style="1" customWidth="1"/>
    <col min="4" max="4" width="38.5703125" style="1" customWidth="1"/>
    <col min="5" max="5" width="32.7109375" style="1" customWidth="1"/>
    <col min="6" max="6" width="31.5703125" style="1" customWidth="1"/>
    <col min="7" max="7" width="17.85546875" style="1" customWidth="1"/>
    <col min="8" max="16384" width="8.85546875" style="1"/>
  </cols>
  <sheetData>
    <row r="1" spans="1:8" ht="15.75" x14ac:dyDescent="0.25">
      <c r="F1" s="2" t="s">
        <v>53</v>
      </c>
    </row>
    <row r="2" spans="1:8" x14ac:dyDescent="0.25">
      <c r="F2" s="4" t="s">
        <v>25</v>
      </c>
    </row>
    <row r="4" spans="1:8" ht="47.25" customHeight="1" x14ac:dyDescent="0.25">
      <c r="A4" s="61" t="s">
        <v>66</v>
      </c>
      <c r="B4" s="61"/>
      <c r="C4" s="61"/>
      <c r="D4" s="61"/>
      <c r="E4" s="61"/>
      <c r="F4" s="61"/>
    </row>
    <row r="5" spans="1:8" ht="18.75" x14ac:dyDescent="0.25">
      <c r="A5" s="5"/>
      <c r="B5" s="5"/>
      <c r="C5" s="5"/>
      <c r="D5" s="5"/>
      <c r="E5" s="5"/>
      <c r="F5" s="5"/>
    </row>
    <row r="6" spans="1:8" s="24" customFormat="1" ht="15.75" x14ac:dyDescent="0.25">
      <c r="A6" s="62" t="s">
        <v>0</v>
      </c>
      <c r="B6" s="63" t="s">
        <v>1</v>
      </c>
      <c r="C6" s="62" t="s">
        <v>2</v>
      </c>
      <c r="D6" s="66" t="s">
        <v>3</v>
      </c>
      <c r="E6" s="66" t="s">
        <v>4</v>
      </c>
      <c r="F6" s="66" t="s">
        <v>26</v>
      </c>
    </row>
    <row r="7" spans="1:8" s="24" customFormat="1" ht="15.75" x14ac:dyDescent="0.25">
      <c r="A7" s="62"/>
      <c r="B7" s="64"/>
      <c r="C7" s="62"/>
      <c r="D7" s="67"/>
      <c r="E7" s="67"/>
      <c r="F7" s="67"/>
    </row>
    <row r="8" spans="1:8" s="24" customFormat="1" ht="15.75" x14ac:dyDescent="0.25">
      <c r="A8" s="62"/>
      <c r="B8" s="65"/>
      <c r="C8" s="62"/>
      <c r="D8" s="68"/>
      <c r="E8" s="68"/>
      <c r="F8" s="68"/>
    </row>
    <row r="9" spans="1:8" s="24" customFormat="1" ht="63" x14ac:dyDescent="0.25">
      <c r="A9" s="25">
        <v>1</v>
      </c>
      <c r="B9" s="26" t="s">
        <v>27</v>
      </c>
      <c r="C9" s="27" t="s">
        <v>28</v>
      </c>
      <c r="D9" s="10">
        <v>60137.36</v>
      </c>
      <c r="E9" s="3">
        <v>13</v>
      </c>
      <c r="F9" s="3">
        <v>52319.5</v>
      </c>
      <c r="G9" s="28"/>
      <c r="H9" s="29"/>
    </row>
    <row r="10" spans="1:8" s="24" customFormat="1" ht="63" x14ac:dyDescent="0.25">
      <c r="A10" s="25">
        <v>2</v>
      </c>
      <c r="B10" s="30" t="s">
        <v>29</v>
      </c>
      <c r="C10" s="27" t="s">
        <v>30</v>
      </c>
      <c r="D10" s="10">
        <v>11116.67</v>
      </c>
      <c r="E10" s="3">
        <v>10</v>
      </c>
      <c r="F10" s="3">
        <v>10005</v>
      </c>
      <c r="G10" s="28"/>
      <c r="H10" s="29"/>
    </row>
    <row r="11" spans="1:8" s="24" customFormat="1" ht="47.25" x14ac:dyDescent="0.25">
      <c r="A11" s="25">
        <v>3</v>
      </c>
      <c r="B11" s="30" t="s">
        <v>48</v>
      </c>
      <c r="C11" s="27" t="s">
        <v>31</v>
      </c>
      <c r="D11" s="31">
        <v>11618.41</v>
      </c>
      <c r="E11" s="6">
        <v>8</v>
      </c>
      <c r="F11" s="6">
        <v>10688.94</v>
      </c>
      <c r="G11" s="28"/>
      <c r="H11" s="29"/>
    </row>
    <row r="12" spans="1:8" s="24" customFormat="1" ht="47.25" x14ac:dyDescent="0.25">
      <c r="A12" s="25">
        <v>4</v>
      </c>
      <c r="B12" s="30" t="s">
        <v>48</v>
      </c>
      <c r="C12" s="27" t="s">
        <v>32</v>
      </c>
      <c r="D12" s="31">
        <v>11207.95</v>
      </c>
      <c r="E12" s="6">
        <v>8</v>
      </c>
      <c r="F12" s="6">
        <v>10311.34</v>
      </c>
      <c r="G12" s="28"/>
      <c r="H12" s="32"/>
    </row>
    <row r="13" spans="1:8" s="24" customFormat="1" ht="94.5" x14ac:dyDescent="0.25">
      <c r="A13" s="25">
        <v>5</v>
      </c>
      <c r="B13" s="30" t="s">
        <v>33</v>
      </c>
      <c r="C13" s="27" t="s">
        <v>34</v>
      </c>
      <c r="D13" s="10">
        <v>30158.55</v>
      </c>
      <c r="E13" s="3">
        <v>7</v>
      </c>
      <c r="F13" s="3">
        <v>28047.4</v>
      </c>
      <c r="G13" s="28"/>
      <c r="H13" s="29"/>
    </row>
    <row r="14" spans="1:8" s="24" customFormat="1" ht="63" x14ac:dyDescent="0.25">
      <c r="A14" s="25">
        <v>6</v>
      </c>
      <c r="B14" s="30" t="s">
        <v>6</v>
      </c>
      <c r="C14" s="27" t="s">
        <v>35</v>
      </c>
      <c r="D14" s="3">
        <v>11542.8</v>
      </c>
      <c r="E14" s="3">
        <v>9</v>
      </c>
      <c r="F14" s="3">
        <v>10503.95</v>
      </c>
      <c r="G14" s="28"/>
      <c r="H14" s="29"/>
    </row>
    <row r="15" spans="1:8" s="24" customFormat="1" ht="63" x14ac:dyDescent="0.25">
      <c r="A15" s="25">
        <v>7</v>
      </c>
      <c r="B15" s="30" t="s">
        <v>36</v>
      </c>
      <c r="C15" s="27" t="s">
        <v>37</v>
      </c>
      <c r="D15" s="10">
        <v>1264.67</v>
      </c>
      <c r="E15" s="3">
        <v>10</v>
      </c>
      <c r="F15" s="3">
        <v>1138.21</v>
      </c>
      <c r="G15" s="28"/>
      <c r="H15" s="29"/>
    </row>
    <row r="16" spans="1:8" s="24" customFormat="1" ht="47.25" x14ac:dyDescent="0.25">
      <c r="A16" s="25">
        <v>8</v>
      </c>
      <c r="B16" s="30" t="s">
        <v>38</v>
      </c>
      <c r="C16" s="27" t="s">
        <v>39</v>
      </c>
      <c r="D16" s="3">
        <v>11347.3</v>
      </c>
      <c r="E16" s="3">
        <v>11</v>
      </c>
      <c r="F16" s="3">
        <v>10099.049999999999</v>
      </c>
      <c r="G16" s="28"/>
      <c r="H16" s="29"/>
    </row>
    <row r="17" spans="1:8" s="24" customFormat="1" ht="63" x14ac:dyDescent="0.25">
      <c r="A17" s="25">
        <v>9</v>
      </c>
      <c r="B17" s="30" t="s">
        <v>40</v>
      </c>
      <c r="C17" s="27" t="s">
        <v>41</v>
      </c>
      <c r="D17" s="10">
        <v>111380.95</v>
      </c>
      <c r="E17" s="3">
        <v>10</v>
      </c>
      <c r="F17" s="3">
        <v>100242.86</v>
      </c>
      <c r="G17" s="28"/>
      <c r="H17" s="29"/>
    </row>
    <row r="18" spans="1:8" s="24" customFormat="1" ht="110.25" x14ac:dyDescent="0.25">
      <c r="A18" s="25">
        <v>10</v>
      </c>
      <c r="B18" s="30" t="s">
        <v>8</v>
      </c>
      <c r="C18" s="27" t="s">
        <v>42</v>
      </c>
      <c r="D18" s="10">
        <v>7674.77</v>
      </c>
      <c r="E18" s="3">
        <v>8</v>
      </c>
      <c r="F18" s="3">
        <v>7060.8</v>
      </c>
      <c r="G18" s="28"/>
      <c r="H18" s="29"/>
    </row>
    <row r="19" spans="1:8" s="24" customFormat="1" ht="110.25" x14ac:dyDescent="0.25">
      <c r="A19" s="25">
        <v>11</v>
      </c>
      <c r="B19" s="30" t="s">
        <v>8</v>
      </c>
      <c r="C19" s="27" t="s">
        <v>43</v>
      </c>
      <c r="D19" s="10">
        <v>4000.13</v>
      </c>
      <c r="E19" s="3">
        <v>8</v>
      </c>
      <c r="F19" s="3">
        <v>3680.12</v>
      </c>
      <c r="G19" s="33"/>
      <c r="H19" s="29"/>
    </row>
    <row r="20" spans="1:8" s="24" customFormat="1" ht="15.75" x14ac:dyDescent="0.25">
      <c r="A20" s="34"/>
      <c r="B20" s="34"/>
      <c r="C20" s="35" t="s">
        <v>5</v>
      </c>
      <c r="D20" s="14">
        <f>SUM(D9:D19)</f>
        <v>271449.56</v>
      </c>
      <c r="E20" s="36"/>
      <c r="F20" s="14">
        <f>SUM(F9:F19)</f>
        <v>244097.16999999998</v>
      </c>
    </row>
  </sheetData>
  <mergeCells count="7">
    <mergeCell ref="A4:F4"/>
    <mergeCell ref="A6:A8"/>
    <mergeCell ref="B6:B8"/>
    <mergeCell ref="C6:C8"/>
    <mergeCell ref="D6:D8"/>
    <mergeCell ref="E6:E8"/>
    <mergeCell ref="F6:F8"/>
  </mergeCells>
  <hyperlinks>
    <hyperlink ref="C18" r:id="rId1" display="https://egrp365.org/reestr?egrp=47:07:1039001:16954"/>
    <hyperlink ref="C19" r:id="rId2" display="https://egrp365.ru/reestr?egrp=47:07:1001002:126&amp;ref=pz"/>
  </hyperlinks>
  <pageMargins left="0.70866141732283472" right="0.70866141732283472" top="0.74803149606299213" bottom="0.74803149606299213" header="0.31496062992125984" footer="0.31496062992125984"/>
  <pageSetup paperSize="9" scale="48" orientation="portrait" horizontalDpi="4294967295" verticalDpi="4294967295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view="pageBreakPreview" zoomScale="60" zoomScaleNormal="100" workbookViewId="0">
      <selection activeCell="D9" sqref="D9"/>
    </sheetView>
  </sheetViews>
  <sheetFormatPr defaultColWidth="9.140625" defaultRowHeight="15.75" x14ac:dyDescent="0.25"/>
  <cols>
    <col min="1" max="1" width="5.42578125" style="52" customWidth="1"/>
    <col min="2" max="2" width="29.42578125" style="52" customWidth="1"/>
    <col min="3" max="3" width="49.42578125" style="52" customWidth="1"/>
    <col min="4" max="4" width="33.5703125" style="52" customWidth="1"/>
    <col min="5" max="5" width="25.85546875" style="52" customWidth="1"/>
    <col min="6" max="6" width="28.7109375" style="52" customWidth="1"/>
    <col min="7" max="7" width="17.85546875" style="52" hidden="1" customWidth="1"/>
    <col min="8" max="8" width="17.5703125" style="52" customWidth="1"/>
    <col min="9" max="9" width="28.5703125" style="52" customWidth="1"/>
    <col min="10" max="16384" width="9.140625" style="52"/>
  </cols>
  <sheetData>
    <row r="1" spans="1:8" x14ac:dyDescent="0.25">
      <c r="F1" s="2" t="s">
        <v>53</v>
      </c>
    </row>
    <row r="2" spans="1:8" x14ac:dyDescent="0.25">
      <c r="F2" s="37" t="s">
        <v>44</v>
      </c>
    </row>
    <row r="4" spans="1:8" ht="39.75" customHeight="1" x14ac:dyDescent="0.25">
      <c r="A4" s="71" t="s">
        <v>67</v>
      </c>
      <c r="B4" s="71"/>
      <c r="C4" s="71"/>
      <c r="D4" s="71"/>
      <c r="E4" s="71"/>
      <c r="F4" s="71"/>
    </row>
    <row r="5" spans="1:8" ht="30" customHeight="1" thickBot="1" x14ac:dyDescent="0.3">
      <c r="A5" s="53"/>
      <c r="B5" s="53"/>
      <c r="C5" s="53"/>
      <c r="D5" s="53"/>
      <c r="E5" s="53"/>
      <c r="F5" s="53"/>
    </row>
    <row r="6" spans="1:8" ht="20.25" customHeight="1" x14ac:dyDescent="0.25">
      <c r="A6" s="62" t="s">
        <v>0</v>
      </c>
      <c r="B6" s="72" t="s">
        <v>1</v>
      </c>
      <c r="C6" s="62" t="s">
        <v>2</v>
      </c>
      <c r="D6" s="62" t="s">
        <v>3</v>
      </c>
      <c r="E6" s="62" t="s">
        <v>4</v>
      </c>
      <c r="F6" s="62" t="s">
        <v>26</v>
      </c>
      <c r="G6" s="69" t="s">
        <v>52</v>
      </c>
    </row>
    <row r="7" spans="1:8" ht="68.25" customHeight="1" x14ac:dyDescent="0.25">
      <c r="A7" s="62"/>
      <c r="B7" s="72"/>
      <c r="C7" s="62"/>
      <c r="D7" s="62"/>
      <c r="E7" s="62"/>
      <c r="F7" s="62"/>
      <c r="G7" s="70"/>
    </row>
    <row r="8" spans="1:8" ht="61.9" customHeight="1" x14ac:dyDescent="0.25">
      <c r="A8" s="25">
        <v>1</v>
      </c>
      <c r="B8" s="38" t="s">
        <v>54</v>
      </c>
      <c r="C8" s="39" t="s">
        <v>41</v>
      </c>
      <c r="D8" s="31">
        <v>34093.33</v>
      </c>
      <c r="E8" s="40">
        <v>10</v>
      </c>
      <c r="F8" s="41">
        <v>30684</v>
      </c>
      <c r="G8" s="42"/>
      <c r="H8" s="54"/>
    </row>
    <row r="9" spans="1:8" ht="81" customHeight="1" x14ac:dyDescent="0.25">
      <c r="A9" s="25">
        <v>2</v>
      </c>
      <c r="B9" s="38" t="s">
        <v>55</v>
      </c>
      <c r="C9" s="39" t="s">
        <v>56</v>
      </c>
      <c r="D9" s="43">
        <v>95668.19</v>
      </c>
      <c r="E9" s="25">
        <v>10</v>
      </c>
      <c r="F9" s="41">
        <v>86101.4</v>
      </c>
      <c r="G9" s="44"/>
      <c r="H9" s="45"/>
    </row>
    <row r="10" spans="1:8" ht="74.45" customHeight="1" x14ac:dyDescent="0.25">
      <c r="A10" s="25">
        <v>3</v>
      </c>
      <c r="B10" s="38" t="s">
        <v>57</v>
      </c>
      <c r="C10" s="39" t="s">
        <v>58</v>
      </c>
      <c r="D10" s="43">
        <v>9330.1200000000008</v>
      </c>
      <c r="E10" s="25">
        <v>9</v>
      </c>
      <c r="F10" s="41">
        <v>8490.4</v>
      </c>
      <c r="G10" s="44">
        <v>81868.399999999994</v>
      </c>
      <c r="H10" s="45"/>
    </row>
    <row r="11" spans="1:8" ht="76.150000000000006" customHeight="1" x14ac:dyDescent="0.25">
      <c r="A11" s="25">
        <v>4</v>
      </c>
      <c r="B11" s="38" t="s">
        <v>59</v>
      </c>
      <c r="C11" s="39" t="s">
        <v>60</v>
      </c>
      <c r="D11" s="43">
        <v>11774.79</v>
      </c>
      <c r="E11" s="25">
        <v>7</v>
      </c>
      <c r="F11" s="41">
        <v>10950.5</v>
      </c>
      <c r="G11" s="44">
        <v>5055.8999999999996</v>
      </c>
      <c r="H11" s="45"/>
    </row>
    <row r="12" spans="1:8" ht="75" customHeight="1" x14ac:dyDescent="0.25">
      <c r="A12" s="25">
        <v>5</v>
      </c>
      <c r="B12" s="38" t="s">
        <v>61</v>
      </c>
      <c r="C12" s="39" t="s">
        <v>62</v>
      </c>
      <c r="D12" s="43">
        <v>64165.83</v>
      </c>
      <c r="E12" s="25">
        <v>8</v>
      </c>
      <c r="F12" s="41">
        <v>59032.6</v>
      </c>
      <c r="G12" s="44"/>
      <c r="H12" s="45"/>
    </row>
    <row r="13" spans="1:8" ht="128.44999999999999" customHeight="1" x14ac:dyDescent="0.25">
      <c r="A13" s="25">
        <v>6</v>
      </c>
      <c r="B13" s="38" t="s">
        <v>48</v>
      </c>
      <c r="C13" s="39" t="s">
        <v>63</v>
      </c>
      <c r="D13" s="46">
        <f>F13*100/95</f>
        <v>51408.73684210526</v>
      </c>
      <c r="E13" s="47">
        <v>5</v>
      </c>
      <c r="F13" s="41">
        <v>48838.3</v>
      </c>
      <c r="G13" s="44"/>
      <c r="H13" s="45"/>
    </row>
    <row r="14" spans="1:8" x14ac:dyDescent="0.25">
      <c r="A14" s="25"/>
      <c r="B14" s="38"/>
      <c r="C14" s="48" t="s">
        <v>64</v>
      </c>
      <c r="D14" s="49">
        <f>SUM(D8:D13)</f>
        <v>266440.99684210529</v>
      </c>
      <c r="E14" s="50"/>
      <c r="F14" s="51">
        <f>SUM(F8:F13)</f>
        <v>244097.2</v>
      </c>
      <c r="G14" s="44"/>
      <c r="H14" s="45"/>
    </row>
  </sheetData>
  <mergeCells count="8">
    <mergeCell ref="G6:G7"/>
    <mergeCell ref="A4:F4"/>
    <mergeCell ref="A6:A7"/>
    <mergeCell ref="B6:B7"/>
    <mergeCell ref="C6:C7"/>
    <mergeCell ref="D6:D7"/>
    <mergeCell ref="E6:E7"/>
    <mergeCell ref="F6:F7"/>
  </mergeCells>
  <pageMargins left="0.70866141732283472" right="0.70866141732283472" top="0.94488188976377963" bottom="0.74803149606299213" header="0.31496062992125984" footer="0.31496062992125984"/>
  <pageSetup paperSize="9" scale="48" fitToWidth="0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Расчет 2025</vt:lpstr>
      <vt:lpstr>Лист1</vt:lpstr>
      <vt:lpstr>Расчет 2026</vt:lpstr>
      <vt:lpstr>Расчет 2027</vt:lpstr>
      <vt:lpstr>'Расчет 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 В. Тереньтьев</dc:creator>
  <cp:lastModifiedBy>Рыженкова Елена Николаевна</cp:lastModifiedBy>
  <cp:lastPrinted>2024-10-10T08:47:20Z</cp:lastPrinted>
  <dcterms:created xsi:type="dcterms:W3CDTF">2015-05-21T12:07:50Z</dcterms:created>
  <dcterms:modified xsi:type="dcterms:W3CDTF">2024-10-10T08:47:28Z</dcterms:modified>
</cp:coreProperties>
</file>