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870" yWindow="15" windowWidth="15690" windowHeight="11025" activeTab="1"/>
  </bookViews>
  <sheets>
    <sheet name="2025" sheetId="3" r:id="rId1"/>
    <sheet name="2026" sheetId="5" r:id="rId2"/>
    <sheet name="2027" sheetId="6" r:id="rId3"/>
  </sheets>
  <definedNames>
    <definedName name="_xlnm.Print_Area" localSheetId="1">'2026'!$A$1:$I$26</definedName>
  </definedNames>
  <calcPr calcId="145621"/>
</workbook>
</file>

<file path=xl/calcChain.xml><?xml version="1.0" encoding="utf-8"?>
<calcChain xmlns="http://schemas.openxmlformats.org/spreadsheetml/2006/main">
  <c r="H26" i="6" l="1"/>
  <c r="G26" i="6"/>
  <c r="F26" i="6"/>
  <c r="I26" i="6" s="1"/>
  <c r="D26" i="6"/>
  <c r="C26" i="6"/>
  <c r="I11" i="6"/>
  <c r="H26" i="5"/>
  <c r="G26" i="5"/>
  <c r="D26" i="5"/>
  <c r="C26" i="5"/>
  <c r="I25" i="5"/>
  <c r="I24" i="5"/>
  <c r="I23" i="5"/>
  <c r="I22" i="5"/>
  <c r="I21" i="5"/>
  <c r="I20" i="5"/>
  <c r="I19" i="5"/>
  <c r="I18" i="5"/>
  <c r="I17" i="5"/>
  <c r="I16" i="5"/>
  <c r="I15" i="5"/>
  <c r="I14" i="5"/>
  <c r="F13" i="5"/>
  <c r="I13" i="5" s="1"/>
  <c r="I12" i="5"/>
  <c r="F11" i="5"/>
  <c r="I11" i="5" s="1"/>
  <c r="I10" i="5"/>
  <c r="I9" i="5"/>
  <c r="I8" i="5"/>
  <c r="H26" i="3"/>
  <c r="G26" i="3"/>
  <c r="D26" i="3"/>
  <c r="C26" i="3"/>
  <c r="F13" i="3"/>
  <c r="I13" i="3" s="1"/>
  <c r="F11" i="3"/>
  <c r="F26" i="3" s="1"/>
  <c r="I26" i="3" s="1"/>
  <c r="F26" i="5" l="1"/>
  <c r="I26" i="5" s="1"/>
  <c r="I11" i="3"/>
</calcChain>
</file>

<file path=xl/sharedStrings.xml><?xml version="1.0" encoding="utf-8"?>
<sst xmlns="http://schemas.openxmlformats.org/spreadsheetml/2006/main" count="96" uniqueCount="37">
  <si>
    <t>Наименование муниципального образования</t>
  </si>
  <si>
    <t xml:space="preserve"> Норма предоставления общей площади жилого помещения
</t>
  </si>
  <si>
    <t>Количество семей</t>
  </si>
  <si>
    <t>Волховский муниципальный район</t>
  </si>
  <si>
    <t>Всеволожский муниципальный район</t>
  </si>
  <si>
    <t>Ломоносовский муниципальный район</t>
  </si>
  <si>
    <t>Лужский муниципальный район</t>
  </si>
  <si>
    <t>Тихвинский муниципальный район</t>
  </si>
  <si>
    <t>Средняя рыночная стоимость 1 кв.м. общей площади жилья</t>
  </si>
  <si>
    <t>ИТОГО</t>
  </si>
  <si>
    <t>Бокситогорский муниципальный район</t>
  </si>
  <si>
    <t>Волосовский муниципальный район</t>
  </si>
  <si>
    <t>Выборгский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</si>
  <si>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</si>
  <si>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</si>
  <si>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</si>
  <si>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</si>
  <si>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</si>
  <si>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</si>
  <si>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</si>
  <si>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Тосненский муниципальный район</t>
  </si>
  <si>
    <t>Сосновоборский городской округ</t>
  </si>
  <si>
    <t>таблица 3</t>
  </si>
  <si>
    <t>таблица 2</t>
  </si>
  <si>
    <t>таблица 1</t>
  </si>
  <si>
    <t>Приложение 34 к пояснительной записке 2025 года</t>
  </si>
  <si>
    <t>Расчет объема субвенции бюджетам муниципальных образований Ленинградской области  на осуществление отдельных государственных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Федерации", 
на 2025 год за счет средств федерального и областного бюджетов</t>
  </si>
  <si>
    <t>Расчет объема субвенции бюджетам муниципальных образований Ленинградской области на осуществление отдельных государственных полномочий по обеспечению жильем отдельных категорий граждан, установленных федеральными законами от 24 ноября 1995 года № 181-фз "О социальной защите населения в Российской Федерации",
на 2026 год за счет средств федерального и областного бюджетов</t>
  </si>
  <si>
    <t>Расчет объема субвенции бюджетам муниципальных образований Ленинградской  области на осуществление отдельных государственных  полномочий по обеспечению жильем отдельных категорий граждан,  установленных федеральными законами от 24 ноября 1995 года № 181-фз  "О социальной защите инвалидов в Российской Федерации",
 на 2027  год за счет средств областного бюджета</t>
  </si>
  <si>
    <t>Объем средств федерального и областного бюджетов, руб.</t>
  </si>
  <si>
    <t>в том числе</t>
  </si>
  <si>
    <t>Объем средств федерального  бюджета, руб.</t>
  </si>
  <si>
    <t>Объем средств  областного бюджета, руб.</t>
  </si>
  <si>
    <t>36 (18+18)</t>
  </si>
  <si>
    <t>Гатчинский муниципальный округ</t>
  </si>
  <si>
    <t>51 (18+33)</t>
  </si>
  <si>
    <t>Проект бюджета,
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</si>
</sst>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1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" fontId="6" fillId="0" borderId="0" xfId="1" applyNumberFormat="1" applyFont="1" applyAlignment="1">
      <alignment horizontal="center" vertical="center" wrapText="1"/>
    </xf>
    <xf numFmtId="4" fontId="6" fillId="0" borderId="0" xfId="1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3" fontId="0" fillId="0" borderId="0" xfId="0" applyNumberFormat="1"/>
    <xf numFmtId="3" fontId="7" fillId="0" borderId="1" xfId="1" applyNumberFormat="1" applyFont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4" fontId="6" fillId="0" borderId="1" xfId="0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3" fontId="4" fillId="0" borderId="0" xfId="0" applyNumberFormat="1" applyFont="1" applyFill="1" applyBorder="1" applyAlignment="1">
      <alignment horizontal="center" vertical="center" wrapText="1"/>
    </xf>
    <xf numFmtId="167" fontId="6" fillId="0" borderId="1" xfId="1" applyNumberFormat="1" applyFont="1" applyBorder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4" fontId="0" fillId="0" borderId="0" xfId="0" applyNumberFormat="1"/>
    <xf numFmtId="167" fontId="6" fillId="0" borderId="0" xfId="1" applyNumberFormat="1" applyFont="1" applyFill="1" applyBorder="1" applyAlignment="1">
      <alignment horizontal="center" vertical="center" wrapText="1"/>
    </xf>
    <xf numFmtId="167" fontId="0" fillId="0" borderId="0" xfId="0" applyNumberFormat="1"/>
    <xf numFmtId="4" fontId="6" fillId="0" borderId="0" xfId="1" applyNumberFormat="1" applyFont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1" fontId="6" fillId="0" borderId="0" xfId="1" applyNumberFormat="1" applyFont="1" applyAlignment="1">
      <alignment vertical="center" wrapText="1"/>
    </xf>
    <xf numFmtId="165" fontId="2" fillId="0" borderId="0" xfId="0" applyNumberFormat="1" applyFont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65" fontId="0" fillId="0" borderId="0" xfId="0" applyNumberFormat="1"/>
    <xf numFmtId="2" fontId="0" fillId="0" borderId="0" xfId="0" applyNumberFormat="1"/>
    <xf numFmtId="166" fontId="6" fillId="0" borderId="1" xfId="1" applyNumberFormat="1" applyFont="1" applyFill="1" applyBorder="1" applyAlignment="1">
      <alignment horizontal="center" vertical="center" wrapText="1"/>
    </xf>
    <xf numFmtId="1" fontId="6" fillId="0" borderId="0" xfId="1" applyNumberFormat="1" applyFont="1" applyAlignment="1">
      <alignment horizontal="right" vertical="center" wrapText="1"/>
    </xf>
    <xf numFmtId="0" fontId="7" fillId="0" borderId="2" xfId="1" applyFont="1" applyBorder="1" applyAlignment="1">
      <alignment vertical="center" wrapText="1"/>
    </xf>
    <xf numFmtId="1" fontId="2" fillId="0" borderId="0" xfId="0" applyNumberFormat="1" applyFont="1" applyFill="1" applyAlignment="1">
      <alignment horizontal="right" vertical="top"/>
    </xf>
    <xf numFmtId="0" fontId="9" fillId="0" borderId="0" xfId="0" applyFont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10" fillId="0" borderId="0" xfId="0" applyNumberFormat="1" applyFont="1"/>
    <xf numFmtId="0" fontId="10" fillId="0" borderId="0" xfId="0" applyFont="1"/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8" fillId="0" borderId="3" xfId="0" applyFont="1" applyBorder="1" applyAlignment="1"/>
    <xf numFmtId="0" fontId="10" fillId="0" borderId="6" xfId="0" applyFont="1" applyBorder="1" applyAlignment="1"/>
    <xf numFmtId="0" fontId="7" fillId="0" borderId="3" xfId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" fontId="7" fillId="0" borderId="3" xfId="1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" fontId="6" fillId="0" borderId="0" xfId="1" applyNumberFormat="1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zoomScaleNormal="100" zoomScaleSheetLayoutView="100" workbookViewId="0">
      <selection activeCell="D16" sqref="D16"/>
    </sheetView>
  </sheetViews>
  <sheetFormatPr defaultRowHeight="15" x14ac:dyDescent="0.25"/>
  <cols>
    <col min="1" max="1" width="4.42578125" style="1" customWidth="1"/>
    <col min="2" max="2" width="37" style="11" customWidth="1"/>
    <col min="3" max="3" width="14.7109375" style="11" customWidth="1"/>
    <col min="4" max="4" width="12.5703125" style="11" customWidth="1"/>
    <col min="5" max="5" width="14.42578125" style="15" customWidth="1"/>
    <col min="6" max="6" width="16" style="23" customWidth="1"/>
    <col min="7" max="7" width="16.42578125" style="23" customWidth="1"/>
    <col min="8" max="8" width="14.42578125" style="15" customWidth="1"/>
    <col min="9" max="9" width="20.7109375" style="19" customWidth="1"/>
    <col min="10" max="10" width="9.140625" style="19"/>
    <col min="11" max="11" width="12.140625" style="19" bestFit="1" customWidth="1"/>
    <col min="12" max="12" width="9.140625" style="20"/>
  </cols>
  <sheetData>
    <row r="1" spans="1:12" x14ac:dyDescent="0.25">
      <c r="B1" s="12"/>
      <c r="C1" s="12"/>
      <c r="D1" s="12"/>
      <c r="E1" s="43"/>
      <c r="F1" s="43"/>
      <c r="G1" s="43"/>
      <c r="I1" s="53" t="s">
        <v>25</v>
      </c>
    </row>
    <row r="2" spans="1:12" x14ac:dyDescent="0.25">
      <c r="B2" s="12"/>
      <c r="C2" s="12"/>
      <c r="D2" s="12"/>
      <c r="E2" s="51"/>
      <c r="F2" s="51"/>
      <c r="G2" s="51"/>
      <c r="I2" s="54" t="s">
        <v>24</v>
      </c>
    </row>
    <row r="3" spans="1:12" x14ac:dyDescent="0.25">
      <c r="B3" s="12"/>
      <c r="C3" s="12"/>
      <c r="D3" s="12"/>
      <c r="E3" s="51"/>
      <c r="F3" s="51"/>
      <c r="G3" s="51"/>
      <c r="H3" s="51"/>
    </row>
    <row r="4" spans="1:12" ht="72.75" customHeight="1" x14ac:dyDescent="0.25">
      <c r="A4" s="78" t="s">
        <v>26</v>
      </c>
      <c r="B4" s="78"/>
      <c r="C4" s="78"/>
      <c r="D4" s="78"/>
      <c r="E4" s="78"/>
      <c r="F4" s="78"/>
      <c r="G4" s="78"/>
      <c r="H4" s="78"/>
      <c r="I4" s="78"/>
    </row>
    <row r="6" spans="1:12" s="63" customFormat="1" x14ac:dyDescent="0.25">
      <c r="A6" s="79"/>
      <c r="B6" s="81" t="s">
        <v>0</v>
      </c>
      <c r="C6" s="81" t="s">
        <v>1</v>
      </c>
      <c r="D6" s="81" t="s">
        <v>2</v>
      </c>
      <c r="E6" s="83" t="s">
        <v>8</v>
      </c>
      <c r="F6" s="83" t="s">
        <v>29</v>
      </c>
      <c r="G6" s="84" t="s">
        <v>30</v>
      </c>
      <c r="H6" s="85"/>
      <c r="I6" s="76" t="s">
        <v>36</v>
      </c>
      <c r="J6" s="61"/>
      <c r="K6" s="61"/>
      <c r="L6" s="62"/>
    </row>
    <row r="7" spans="1:12" s="63" customFormat="1" ht="83.25" customHeight="1" x14ac:dyDescent="0.25">
      <c r="A7" s="80"/>
      <c r="B7" s="82"/>
      <c r="C7" s="82"/>
      <c r="D7" s="82"/>
      <c r="E7" s="82"/>
      <c r="F7" s="82"/>
      <c r="G7" s="21" t="s">
        <v>31</v>
      </c>
      <c r="H7" s="3" t="s">
        <v>32</v>
      </c>
      <c r="I7" s="77"/>
      <c r="J7" s="61"/>
      <c r="K7" s="61"/>
      <c r="L7" s="62"/>
    </row>
    <row r="8" spans="1:12" ht="21" customHeight="1" x14ac:dyDescent="0.25">
      <c r="A8" s="2">
        <v>1</v>
      </c>
      <c r="B8" s="29" t="s">
        <v>10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40">
        <v>0</v>
      </c>
      <c r="I8" s="40"/>
    </row>
    <row r="9" spans="1:12" ht="17.25" customHeight="1" x14ac:dyDescent="0.25">
      <c r="A9" s="2">
        <v>2</v>
      </c>
      <c r="B9" s="29" t="s">
        <v>11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40">
        <v>0</v>
      </c>
      <c r="I9" s="40"/>
    </row>
    <row r="10" spans="1:12" ht="14.25" customHeight="1" x14ac:dyDescent="0.25">
      <c r="A10" s="2">
        <v>3</v>
      </c>
      <c r="B10" s="29" t="s">
        <v>3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41"/>
    </row>
    <row r="11" spans="1:12" ht="17.25" customHeight="1" x14ac:dyDescent="0.25">
      <c r="A11" s="2">
        <v>4</v>
      </c>
      <c r="B11" s="30" t="s">
        <v>4</v>
      </c>
      <c r="C11" s="9" t="s">
        <v>33</v>
      </c>
      <c r="D11" s="9">
        <v>2</v>
      </c>
      <c r="E11" s="55">
        <v>149.13900000000001</v>
      </c>
      <c r="F11" s="56">
        <f>G11+H11</f>
        <v>5080896</v>
      </c>
      <c r="G11" s="56">
        <v>5080896</v>
      </c>
      <c r="H11" s="56">
        <v>0</v>
      </c>
      <c r="I11" s="57">
        <f>F11/1000</f>
        <v>5080.8959999999997</v>
      </c>
    </row>
    <row r="12" spans="1:12" ht="20.25" customHeight="1" x14ac:dyDescent="0.25">
      <c r="A12" s="2">
        <v>5</v>
      </c>
      <c r="B12" s="30" t="s">
        <v>12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58"/>
    </row>
    <row r="13" spans="1:12" ht="18" customHeight="1" x14ac:dyDescent="0.25">
      <c r="A13" s="2">
        <v>6</v>
      </c>
      <c r="B13" s="30" t="s">
        <v>34</v>
      </c>
      <c r="C13" s="59" t="s">
        <v>35</v>
      </c>
      <c r="D13" s="9">
        <v>2</v>
      </c>
      <c r="E13" s="55">
        <v>149.13900000000001</v>
      </c>
      <c r="F13" s="56">
        <f>G13+H13</f>
        <v>7606089</v>
      </c>
      <c r="G13" s="56">
        <v>5369004</v>
      </c>
      <c r="H13" s="56">
        <v>2237085</v>
      </c>
      <c r="I13" s="57">
        <f>F13/1000</f>
        <v>7606.0889999999999</v>
      </c>
    </row>
    <row r="14" spans="1:12" ht="18" customHeight="1" x14ac:dyDescent="0.25">
      <c r="A14" s="2">
        <v>7</v>
      </c>
      <c r="B14" s="29" t="s">
        <v>13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58"/>
    </row>
    <row r="15" spans="1:12" ht="18.75" customHeight="1" x14ac:dyDescent="0.25">
      <c r="A15" s="2">
        <v>8</v>
      </c>
      <c r="B15" s="29" t="s">
        <v>14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58"/>
    </row>
    <row r="16" spans="1:12" ht="18.75" customHeight="1" x14ac:dyDescent="0.25">
      <c r="A16" s="2">
        <v>9</v>
      </c>
      <c r="B16" s="29" t="s">
        <v>15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58"/>
    </row>
    <row r="17" spans="1:12" ht="20.25" customHeight="1" x14ac:dyDescent="0.25">
      <c r="A17" s="2">
        <v>10</v>
      </c>
      <c r="B17" s="29" t="s">
        <v>16</v>
      </c>
      <c r="C17" s="9">
        <v>0</v>
      </c>
      <c r="D17" s="9">
        <v>0</v>
      </c>
      <c r="E17" s="9">
        <v>0</v>
      </c>
      <c r="F17" s="9">
        <v>0</v>
      </c>
      <c r="G17" s="26">
        <v>0</v>
      </c>
      <c r="H17" s="59">
        <v>0</v>
      </c>
      <c r="I17" s="58"/>
    </row>
    <row r="18" spans="1:12" ht="16.5" customHeight="1" x14ac:dyDescent="0.25">
      <c r="A18" s="2">
        <v>11</v>
      </c>
      <c r="B18" s="30" t="s">
        <v>5</v>
      </c>
      <c r="C18" s="9">
        <v>0</v>
      </c>
      <c r="D18" s="9">
        <v>0</v>
      </c>
      <c r="E18" s="9">
        <v>0</v>
      </c>
      <c r="F18" s="9">
        <v>0</v>
      </c>
      <c r="G18" s="26">
        <v>0</v>
      </c>
      <c r="H18" s="59">
        <v>0</v>
      </c>
      <c r="I18" s="58"/>
    </row>
    <row r="19" spans="1:12" ht="13.5" customHeight="1" x14ac:dyDescent="0.25">
      <c r="A19" s="2">
        <v>12</v>
      </c>
      <c r="B19" s="30" t="s">
        <v>6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59">
        <v>0</v>
      </c>
      <c r="I19" s="58"/>
    </row>
    <row r="20" spans="1:12" ht="21" customHeight="1" x14ac:dyDescent="0.25">
      <c r="A20" s="2">
        <v>13</v>
      </c>
      <c r="B20" s="29" t="s">
        <v>17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60">
        <v>0</v>
      </c>
      <c r="I20" s="58"/>
    </row>
    <row r="21" spans="1:12" ht="15.75" customHeight="1" x14ac:dyDescent="0.25">
      <c r="A21" s="2">
        <v>14</v>
      </c>
      <c r="B21" s="29" t="s">
        <v>18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60">
        <v>0</v>
      </c>
      <c r="I21" s="58"/>
    </row>
    <row r="22" spans="1:12" ht="19.5" customHeight="1" x14ac:dyDescent="0.25">
      <c r="A22" s="2">
        <v>15</v>
      </c>
      <c r="B22" s="29" t="s">
        <v>19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60">
        <v>0</v>
      </c>
      <c r="I22" s="58"/>
    </row>
    <row r="23" spans="1:12" ht="18.75" customHeight="1" x14ac:dyDescent="0.25">
      <c r="A23" s="2">
        <v>16</v>
      </c>
      <c r="B23" s="30" t="s">
        <v>7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60">
        <v>0</v>
      </c>
      <c r="I23" s="58"/>
    </row>
    <row r="24" spans="1:12" ht="15" customHeight="1" x14ac:dyDescent="0.25">
      <c r="A24" s="2">
        <v>17</v>
      </c>
      <c r="B24" s="29" t="s">
        <v>20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59">
        <v>0</v>
      </c>
      <c r="I24" s="58"/>
    </row>
    <row r="25" spans="1:12" ht="18" customHeight="1" x14ac:dyDescent="0.25">
      <c r="A25" s="2">
        <v>18</v>
      </c>
      <c r="B25" s="29" t="s">
        <v>21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59">
        <v>0</v>
      </c>
      <c r="I25" s="58"/>
    </row>
    <row r="26" spans="1:12" s="63" customFormat="1" ht="14.25" customHeight="1" x14ac:dyDescent="0.25">
      <c r="A26" s="4"/>
      <c r="B26" s="64" t="s">
        <v>9</v>
      </c>
      <c r="C26" s="65">
        <f>SUM(C8:C25)</f>
        <v>0</v>
      </c>
      <c r="D26" s="66">
        <f>SUM(D8:D25)</f>
        <v>4</v>
      </c>
      <c r="E26" s="66"/>
      <c r="F26" s="68">
        <f>SUM(F10:F25)</f>
        <v>12686985</v>
      </c>
      <c r="G26" s="68">
        <f>SUM(G8:G25)</f>
        <v>10449900</v>
      </c>
      <c r="H26" s="69">
        <f>SUM(H8:H25)</f>
        <v>2237085</v>
      </c>
      <c r="I26" s="69">
        <f>F26/1000</f>
        <v>12686.985000000001</v>
      </c>
      <c r="J26" s="67"/>
      <c r="K26" s="61"/>
      <c r="L26" s="62"/>
    </row>
    <row r="27" spans="1:12" ht="20.45" customHeight="1" x14ac:dyDescent="0.25">
      <c r="C27" s="17"/>
      <c r="D27" s="17"/>
      <c r="E27" s="17"/>
      <c r="F27" s="17"/>
      <c r="G27" s="17"/>
      <c r="H27" s="17"/>
      <c r="I27" s="24"/>
      <c r="J27" s="35"/>
      <c r="K27" s="35"/>
    </row>
    <row r="28" spans="1:12" ht="16.5" customHeight="1" x14ac:dyDescent="0.25">
      <c r="A28" s="6"/>
      <c r="E28" s="11"/>
      <c r="F28" s="11"/>
      <c r="G28" s="11"/>
      <c r="H28" s="11"/>
    </row>
    <row r="29" spans="1:12" ht="13.9" customHeight="1" x14ac:dyDescent="0.25"/>
    <row r="30" spans="1:12" x14ac:dyDescent="0.25">
      <c r="G30" s="47"/>
      <c r="H30" s="47"/>
    </row>
  </sheetData>
  <mergeCells count="9">
    <mergeCell ref="I6:I7"/>
    <mergeCell ref="A4:I4"/>
    <mergeCell ref="A6:A7"/>
    <mergeCell ref="B6:B7"/>
    <mergeCell ref="C6:C7"/>
    <mergeCell ref="D6:D7"/>
    <mergeCell ref="E6:E7"/>
    <mergeCell ref="F6:F7"/>
    <mergeCell ref="G6:H6"/>
  </mergeCells>
  <phoneticPr fontId="3" type="noConversion"/>
  <printOptions horizontalCentered="1"/>
  <pageMargins left="0.39370078740157483" right="0.19685039370078741" top="0.59055118110236227" bottom="0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Normal="100" workbookViewId="0">
      <selection activeCell="B11" sqref="B10:B11"/>
    </sheetView>
  </sheetViews>
  <sheetFormatPr defaultRowHeight="15" x14ac:dyDescent="0.25"/>
  <cols>
    <col min="1" max="1" width="4.140625" customWidth="1"/>
    <col min="2" max="2" width="35.85546875" customWidth="1"/>
    <col min="3" max="3" width="15" customWidth="1"/>
    <col min="4" max="4" width="12" customWidth="1"/>
    <col min="5" max="5" width="15.42578125" customWidth="1"/>
    <col min="6" max="7" width="16.140625" customWidth="1"/>
    <col min="8" max="8" width="19.7109375" customWidth="1"/>
    <col min="9" max="9" width="11.42578125" customWidth="1"/>
  </cols>
  <sheetData>
    <row r="1" spans="1:9" x14ac:dyDescent="0.25">
      <c r="A1" s="1"/>
      <c r="B1" s="11"/>
      <c r="C1" s="11"/>
      <c r="D1" s="18"/>
      <c r="E1" s="42"/>
      <c r="F1" s="42"/>
      <c r="G1" s="42"/>
      <c r="I1" s="53" t="s">
        <v>25</v>
      </c>
    </row>
    <row r="2" spans="1:9" x14ac:dyDescent="0.25">
      <c r="A2" s="1"/>
      <c r="B2" s="12"/>
      <c r="C2" s="12"/>
      <c r="D2" s="12"/>
      <c r="E2" s="87"/>
      <c r="F2" s="87"/>
      <c r="G2" s="43"/>
      <c r="I2" s="54" t="s">
        <v>23</v>
      </c>
    </row>
    <row r="3" spans="1:9" x14ac:dyDescent="0.25">
      <c r="A3" s="1"/>
      <c r="B3" s="12"/>
      <c r="C3" s="12"/>
      <c r="D3" s="12"/>
      <c r="E3" s="51"/>
      <c r="F3" s="51"/>
      <c r="G3" s="43"/>
      <c r="H3" s="43"/>
    </row>
    <row r="4" spans="1:9" ht="70.5" customHeight="1" x14ac:dyDescent="0.25">
      <c r="A4" s="86" t="s">
        <v>27</v>
      </c>
      <c r="B4" s="86"/>
      <c r="C4" s="86"/>
      <c r="D4" s="86"/>
      <c r="E4" s="86"/>
      <c r="F4" s="86"/>
      <c r="G4" s="86"/>
      <c r="H4" s="86"/>
      <c r="I4" s="86"/>
    </row>
    <row r="5" spans="1:9" x14ac:dyDescent="0.25">
      <c r="A5" s="52"/>
      <c r="B5" s="52"/>
      <c r="C5" s="52"/>
      <c r="D5" s="52"/>
      <c r="E5" s="52"/>
      <c r="F5" s="52"/>
      <c r="G5" s="52"/>
      <c r="H5" s="52"/>
    </row>
    <row r="6" spans="1:9" s="63" customFormat="1" ht="15" customHeight="1" x14ac:dyDescent="0.25">
      <c r="A6" s="79"/>
      <c r="B6" s="81" t="s">
        <v>0</v>
      </c>
      <c r="C6" s="81" t="s">
        <v>1</v>
      </c>
      <c r="D6" s="81" t="s">
        <v>2</v>
      </c>
      <c r="E6" s="83" t="s">
        <v>8</v>
      </c>
      <c r="F6" s="83" t="s">
        <v>29</v>
      </c>
      <c r="G6" s="84" t="s">
        <v>30</v>
      </c>
      <c r="H6" s="85"/>
      <c r="I6" s="76" t="s">
        <v>36</v>
      </c>
    </row>
    <row r="7" spans="1:9" s="63" customFormat="1" ht="85.5" customHeight="1" x14ac:dyDescent="0.25">
      <c r="A7" s="80"/>
      <c r="B7" s="82"/>
      <c r="C7" s="82"/>
      <c r="D7" s="82"/>
      <c r="E7" s="82"/>
      <c r="F7" s="82"/>
      <c r="G7" s="21" t="s">
        <v>31</v>
      </c>
      <c r="H7" s="3" t="s">
        <v>32</v>
      </c>
      <c r="I7" s="77"/>
    </row>
    <row r="8" spans="1:9" ht="21" customHeight="1" x14ac:dyDescent="0.25">
      <c r="A8" s="2">
        <v>1</v>
      </c>
      <c r="B8" s="29" t="s">
        <v>10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40">
        <v>0</v>
      </c>
      <c r="I8" s="58">
        <f t="shared" ref="I8:I10" si="0">F8/1000</f>
        <v>0</v>
      </c>
    </row>
    <row r="9" spans="1:9" ht="17.25" customHeight="1" x14ac:dyDescent="0.25">
      <c r="A9" s="2">
        <v>2</v>
      </c>
      <c r="B9" s="29" t="s">
        <v>11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40">
        <v>0</v>
      </c>
      <c r="I9" s="58">
        <f t="shared" si="0"/>
        <v>0</v>
      </c>
    </row>
    <row r="10" spans="1:9" ht="14.25" customHeight="1" x14ac:dyDescent="0.25">
      <c r="A10" s="2">
        <v>3</v>
      </c>
      <c r="B10" s="29" t="s">
        <v>3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58">
        <f t="shared" si="0"/>
        <v>0</v>
      </c>
    </row>
    <row r="11" spans="1:9" ht="17.25" customHeight="1" x14ac:dyDescent="0.25">
      <c r="A11" s="2">
        <v>4</v>
      </c>
      <c r="B11" s="30" t="s">
        <v>4</v>
      </c>
      <c r="C11" s="9" t="s">
        <v>35</v>
      </c>
      <c r="D11" s="9">
        <v>2</v>
      </c>
      <c r="E11" s="50">
        <v>157.04300000000001</v>
      </c>
      <c r="F11" s="70">
        <f>G11+H11</f>
        <v>8009193</v>
      </c>
      <c r="G11" s="34">
        <v>5653548</v>
      </c>
      <c r="H11" s="34">
        <v>2355645</v>
      </c>
      <c r="I11" s="58">
        <f>F11/1000</f>
        <v>8009.1930000000002</v>
      </c>
    </row>
    <row r="12" spans="1:9" ht="20.25" customHeight="1" x14ac:dyDescent="0.25">
      <c r="A12" s="2">
        <v>5</v>
      </c>
      <c r="B12" s="30" t="s">
        <v>12</v>
      </c>
      <c r="C12" s="9">
        <v>0</v>
      </c>
      <c r="D12" s="9">
        <v>0</v>
      </c>
      <c r="E12" s="9">
        <v>0</v>
      </c>
      <c r="F12" s="9">
        <v>0</v>
      </c>
      <c r="G12" s="8">
        <v>0</v>
      </c>
      <c r="H12" s="8">
        <v>0</v>
      </c>
      <c r="I12" s="58">
        <f>F12/1000</f>
        <v>0</v>
      </c>
    </row>
    <row r="13" spans="1:9" ht="18" customHeight="1" x14ac:dyDescent="0.25">
      <c r="A13" s="2">
        <v>6</v>
      </c>
      <c r="B13" s="30" t="s">
        <v>34</v>
      </c>
      <c r="C13" s="9">
        <v>30</v>
      </c>
      <c r="D13" s="9">
        <v>1</v>
      </c>
      <c r="E13" s="50">
        <v>157.04300000000001</v>
      </c>
      <c r="F13" s="70">
        <f>G13+H13</f>
        <v>4744752</v>
      </c>
      <c r="G13" s="34">
        <v>4744752</v>
      </c>
      <c r="H13" s="34">
        <v>0</v>
      </c>
      <c r="I13" s="58">
        <f>F13/1000</f>
        <v>4744.7520000000004</v>
      </c>
    </row>
    <row r="14" spans="1:9" ht="18" customHeight="1" x14ac:dyDescent="0.25">
      <c r="A14" s="2">
        <v>7</v>
      </c>
      <c r="B14" s="29" t="s">
        <v>13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58">
        <f t="shared" ref="I14:I25" si="1">F14/1000</f>
        <v>0</v>
      </c>
    </row>
    <row r="15" spans="1:9" ht="18.75" customHeight="1" x14ac:dyDescent="0.25">
      <c r="A15" s="2">
        <v>8</v>
      </c>
      <c r="B15" s="29" t="s">
        <v>14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58">
        <f t="shared" si="1"/>
        <v>0</v>
      </c>
    </row>
    <row r="16" spans="1:9" ht="18.75" customHeight="1" x14ac:dyDescent="0.25">
      <c r="A16" s="2">
        <v>9</v>
      </c>
      <c r="B16" s="29" t="s">
        <v>15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58">
        <f t="shared" si="1"/>
        <v>0</v>
      </c>
    </row>
    <row r="17" spans="1:9" ht="31.5" customHeight="1" x14ac:dyDescent="0.25">
      <c r="A17" s="2">
        <v>10</v>
      </c>
      <c r="B17" s="29" t="s">
        <v>16</v>
      </c>
      <c r="C17" s="9">
        <v>0</v>
      </c>
      <c r="D17" s="9">
        <v>0</v>
      </c>
      <c r="E17" s="8">
        <v>0</v>
      </c>
      <c r="F17" s="8">
        <v>0</v>
      </c>
      <c r="G17" s="7">
        <v>0</v>
      </c>
      <c r="H17" s="45">
        <v>0</v>
      </c>
      <c r="I17" s="58">
        <f t="shared" si="1"/>
        <v>0</v>
      </c>
    </row>
    <row r="18" spans="1:9" ht="16.5" customHeight="1" x14ac:dyDescent="0.25">
      <c r="A18" s="2">
        <v>11</v>
      </c>
      <c r="B18" s="30" t="s">
        <v>5</v>
      </c>
      <c r="C18" s="9">
        <v>0</v>
      </c>
      <c r="D18" s="9">
        <v>0</v>
      </c>
      <c r="E18" s="8">
        <v>0</v>
      </c>
      <c r="F18" s="8">
        <v>0</v>
      </c>
      <c r="G18" s="7">
        <v>0</v>
      </c>
      <c r="H18" s="45">
        <v>0</v>
      </c>
      <c r="I18" s="58">
        <f t="shared" si="1"/>
        <v>0</v>
      </c>
    </row>
    <row r="19" spans="1:9" ht="13.5" customHeight="1" x14ac:dyDescent="0.25">
      <c r="A19" s="2">
        <v>12</v>
      </c>
      <c r="B19" s="30" t="s">
        <v>6</v>
      </c>
      <c r="C19" s="26">
        <v>0</v>
      </c>
      <c r="D19" s="26">
        <v>0</v>
      </c>
      <c r="E19" s="7">
        <v>0</v>
      </c>
      <c r="F19" s="7">
        <v>0</v>
      </c>
      <c r="G19" s="7">
        <v>0</v>
      </c>
      <c r="H19" s="45">
        <v>0</v>
      </c>
      <c r="I19" s="58">
        <f t="shared" si="1"/>
        <v>0</v>
      </c>
    </row>
    <row r="20" spans="1:9" ht="21" customHeight="1" x14ac:dyDescent="0.25">
      <c r="A20" s="2">
        <v>13</v>
      </c>
      <c r="B20" s="29" t="s">
        <v>17</v>
      </c>
      <c r="C20" s="9">
        <v>0</v>
      </c>
      <c r="D20" s="9">
        <v>0</v>
      </c>
      <c r="E20" s="8">
        <v>0</v>
      </c>
      <c r="F20" s="8">
        <v>0</v>
      </c>
      <c r="G20" s="8">
        <v>0</v>
      </c>
      <c r="H20" s="40">
        <v>0</v>
      </c>
      <c r="I20" s="58">
        <f t="shared" si="1"/>
        <v>0</v>
      </c>
    </row>
    <row r="21" spans="1:9" ht="15.75" customHeight="1" x14ac:dyDescent="0.25">
      <c r="A21" s="2">
        <v>14</v>
      </c>
      <c r="B21" s="29" t="s">
        <v>18</v>
      </c>
      <c r="C21" s="9">
        <v>0</v>
      </c>
      <c r="D21" s="9">
        <v>0</v>
      </c>
      <c r="E21" s="8">
        <v>0</v>
      </c>
      <c r="F21" s="8">
        <v>0</v>
      </c>
      <c r="G21" s="8">
        <v>0</v>
      </c>
      <c r="H21" s="40">
        <v>0</v>
      </c>
      <c r="I21" s="58">
        <f t="shared" si="1"/>
        <v>0</v>
      </c>
    </row>
    <row r="22" spans="1:9" ht="19.5" customHeight="1" x14ac:dyDescent="0.25">
      <c r="A22" s="2">
        <v>15</v>
      </c>
      <c r="B22" s="29" t="s">
        <v>19</v>
      </c>
      <c r="C22" s="9">
        <v>0</v>
      </c>
      <c r="D22" s="9">
        <v>0</v>
      </c>
      <c r="E22" s="8">
        <v>0</v>
      </c>
      <c r="F22" s="8">
        <v>0</v>
      </c>
      <c r="G22" s="8">
        <v>0</v>
      </c>
      <c r="H22" s="40">
        <v>0</v>
      </c>
      <c r="I22" s="58">
        <f t="shared" si="1"/>
        <v>0</v>
      </c>
    </row>
    <row r="23" spans="1:9" ht="18.75" customHeight="1" x14ac:dyDescent="0.25">
      <c r="A23" s="2">
        <v>16</v>
      </c>
      <c r="B23" s="30" t="s">
        <v>7</v>
      </c>
      <c r="C23" s="9">
        <v>0</v>
      </c>
      <c r="D23" s="9">
        <v>0</v>
      </c>
      <c r="E23" s="8">
        <v>0</v>
      </c>
      <c r="F23" s="8">
        <v>0</v>
      </c>
      <c r="G23" s="8">
        <v>0</v>
      </c>
      <c r="H23" s="40">
        <v>0</v>
      </c>
      <c r="I23" s="58">
        <f t="shared" si="1"/>
        <v>0</v>
      </c>
    </row>
    <row r="24" spans="1:9" ht="15" customHeight="1" x14ac:dyDescent="0.25">
      <c r="A24" s="2">
        <v>17</v>
      </c>
      <c r="B24" s="29" t="s">
        <v>20</v>
      </c>
      <c r="C24" s="26">
        <v>0</v>
      </c>
      <c r="D24" s="26">
        <v>0</v>
      </c>
      <c r="E24" s="7">
        <v>0</v>
      </c>
      <c r="F24" s="7">
        <v>0</v>
      </c>
      <c r="G24" s="7">
        <v>0</v>
      </c>
      <c r="H24" s="45">
        <v>0</v>
      </c>
      <c r="I24" s="58">
        <f t="shared" si="1"/>
        <v>0</v>
      </c>
    </row>
    <row r="25" spans="1:9" ht="18" customHeight="1" x14ac:dyDescent="0.25">
      <c r="A25" s="2">
        <v>18</v>
      </c>
      <c r="B25" s="29" t="s">
        <v>21</v>
      </c>
      <c r="C25" s="26">
        <v>0</v>
      </c>
      <c r="D25" s="26">
        <v>0</v>
      </c>
      <c r="E25" s="7">
        <v>0</v>
      </c>
      <c r="F25" s="7">
        <v>0</v>
      </c>
      <c r="G25" s="7">
        <v>0</v>
      </c>
      <c r="H25" s="45">
        <v>0</v>
      </c>
      <c r="I25" s="58">
        <f t="shared" si="1"/>
        <v>0</v>
      </c>
    </row>
    <row r="26" spans="1:9" s="63" customFormat="1" ht="14.25" customHeight="1" x14ac:dyDescent="0.25">
      <c r="A26" s="4"/>
      <c r="B26" s="4" t="s">
        <v>9</v>
      </c>
      <c r="C26" s="27">
        <f>SUM(C8:C25)</f>
        <v>30</v>
      </c>
      <c r="D26" s="27">
        <f>SUM(D8:D25)</f>
        <v>3</v>
      </c>
      <c r="E26" s="25"/>
      <c r="F26" s="68">
        <f>SUM(F10:F25)</f>
        <v>12753945</v>
      </c>
      <c r="G26" s="68">
        <f>SUM(G8:G25)</f>
        <v>10398300</v>
      </c>
      <c r="H26" s="75">
        <f>SUM(H8:H25)</f>
        <v>2355645</v>
      </c>
      <c r="I26" s="69">
        <f>F26/1000</f>
        <v>12753.945</v>
      </c>
    </row>
    <row r="27" spans="1:9" x14ac:dyDescent="0.25">
      <c r="A27" s="1"/>
      <c r="B27" s="11"/>
      <c r="C27" s="17"/>
      <c r="D27" s="17"/>
      <c r="E27" s="17"/>
      <c r="F27" s="17"/>
      <c r="G27" s="46"/>
      <c r="H27" s="22"/>
      <c r="I27" s="28"/>
    </row>
    <row r="28" spans="1:9" x14ac:dyDescent="0.25">
      <c r="A28" s="6"/>
      <c r="B28" s="11"/>
      <c r="C28" s="11"/>
      <c r="D28" s="11"/>
      <c r="E28" s="11"/>
      <c r="F28" s="11"/>
      <c r="G28" s="44"/>
      <c r="H28" s="22"/>
    </row>
    <row r="29" spans="1:9" x14ac:dyDescent="0.25">
      <c r="A29" s="1"/>
      <c r="B29" s="11"/>
      <c r="C29" s="11"/>
      <c r="D29" s="11"/>
      <c r="E29" s="23"/>
      <c r="F29" s="23"/>
      <c r="G29" s="23"/>
      <c r="H29" s="22"/>
    </row>
    <row r="30" spans="1:9" x14ac:dyDescent="0.25">
      <c r="G30" s="49"/>
      <c r="H30" s="36"/>
    </row>
    <row r="31" spans="1:9" x14ac:dyDescent="0.25">
      <c r="H31" s="28"/>
    </row>
  </sheetData>
  <mergeCells count="10">
    <mergeCell ref="I6:I7"/>
    <mergeCell ref="A4:I4"/>
    <mergeCell ref="E2:F2"/>
    <mergeCell ref="A6:A7"/>
    <mergeCell ref="B6:B7"/>
    <mergeCell ref="C6:C7"/>
    <mergeCell ref="D6:D7"/>
    <mergeCell ref="E6:E7"/>
    <mergeCell ref="F6:F7"/>
    <mergeCell ref="G6:H6"/>
  </mergeCells>
  <printOptions horizontalCentered="1"/>
  <pageMargins left="0.78740157480314965" right="0.19685039370078741" top="0.59055118110236227" bottom="0.78740157480314965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workbookViewId="0">
      <selection activeCell="E6" sqref="E6:E7"/>
    </sheetView>
  </sheetViews>
  <sheetFormatPr defaultRowHeight="15" x14ac:dyDescent="0.25"/>
  <cols>
    <col min="1" max="1" width="4.85546875" customWidth="1"/>
    <col min="2" max="2" width="37.7109375" customWidth="1"/>
    <col min="3" max="3" width="15.42578125" customWidth="1"/>
    <col min="4" max="4" width="13.5703125" customWidth="1"/>
    <col min="5" max="5" width="15.140625" customWidth="1"/>
    <col min="6" max="6" width="15.7109375" customWidth="1"/>
    <col min="7" max="8" width="13.140625" customWidth="1"/>
    <col min="9" max="9" width="12.42578125" style="32" customWidth="1"/>
    <col min="10" max="10" width="11" style="32" customWidth="1"/>
  </cols>
  <sheetData>
    <row r="1" spans="1:12" x14ac:dyDescent="0.25">
      <c r="I1" s="53" t="s">
        <v>25</v>
      </c>
    </row>
    <row r="2" spans="1:12" x14ac:dyDescent="0.25">
      <c r="A2" s="1"/>
      <c r="B2" s="11"/>
      <c r="C2" s="11"/>
      <c r="D2" s="18"/>
      <c r="E2" s="18"/>
      <c r="G2" s="18"/>
      <c r="H2" s="10"/>
      <c r="I2" s="54" t="s">
        <v>22</v>
      </c>
      <c r="J2" s="31"/>
    </row>
    <row r="3" spans="1:12" ht="14.25" customHeight="1" x14ac:dyDescent="0.25">
      <c r="A3" s="1"/>
      <c r="B3" s="12"/>
      <c r="C3" s="12"/>
      <c r="D3" s="12"/>
      <c r="E3" s="13"/>
      <c r="G3" s="14"/>
      <c r="H3" s="10"/>
      <c r="I3" s="39"/>
      <c r="J3" s="31"/>
    </row>
    <row r="4" spans="1:12" ht="77.25" customHeight="1" x14ac:dyDescent="0.25">
      <c r="A4" s="86" t="s">
        <v>28</v>
      </c>
      <c r="B4" s="86"/>
      <c r="C4" s="86"/>
      <c r="D4" s="86"/>
      <c r="E4" s="86"/>
      <c r="F4" s="86"/>
      <c r="G4" s="86"/>
      <c r="H4" s="86"/>
      <c r="I4" s="86"/>
      <c r="J4" s="31"/>
    </row>
    <row r="5" spans="1:12" x14ac:dyDescent="0.25">
      <c r="A5" s="1"/>
      <c r="B5" s="11"/>
      <c r="C5" s="11"/>
      <c r="D5" s="11"/>
      <c r="E5" s="23"/>
      <c r="F5" s="23"/>
      <c r="G5" s="16"/>
      <c r="H5" s="10"/>
      <c r="I5" s="33"/>
      <c r="J5" s="31"/>
    </row>
    <row r="6" spans="1:12" s="63" customFormat="1" ht="15" customHeight="1" x14ac:dyDescent="0.25">
      <c r="A6" s="79"/>
      <c r="B6" s="81" t="s">
        <v>0</v>
      </c>
      <c r="C6" s="81" t="s">
        <v>1</v>
      </c>
      <c r="D6" s="81" t="s">
        <v>2</v>
      </c>
      <c r="E6" s="83" t="s">
        <v>8</v>
      </c>
      <c r="F6" s="83" t="s">
        <v>29</v>
      </c>
      <c r="G6" s="84" t="s">
        <v>30</v>
      </c>
      <c r="H6" s="85"/>
      <c r="I6" s="76" t="s">
        <v>36</v>
      </c>
      <c r="J6" s="61"/>
      <c r="K6" s="61"/>
      <c r="L6" s="62"/>
    </row>
    <row r="7" spans="1:12" s="63" customFormat="1" ht="79.5" customHeight="1" x14ac:dyDescent="0.25">
      <c r="A7" s="80"/>
      <c r="B7" s="82"/>
      <c r="C7" s="82"/>
      <c r="D7" s="82"/>
      <c r="E7" s="82"/>
      <c r="F7" s="82"/>
      <c r="G7" s="21" t="s">
        <v>31</v>
      </c>
      <c r="H7" s="3" t="s">
        <v>32</v>
      </c>
      <c r="I7" s="77"/>
      <c r="J7" s="61"/>
      <c r="K7" s="61"/>
      <c r="L7" s="62"/>
    </row>
    <row r="8" spans="1:12" ht="21" customHeight="1" x14ac:dyDescent="0.25">
      <c r="A8" s="2">
        <v>1</v>
      </c>
      <c r="B8" s="29" t="s">
        <v>10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40">
        <v>0</v>
      </c>
      <c r="I8" s="40">
        <v>0</v>
      </c>
      <c r="J8" s="19"/>
      <c r="K8" s="19"/>
      <c r="L8" s="20"/>
    </row>
    <row r="9" spans="1:12" ht="17.25" customHeight="1" x14ac:dyDescent="0.25">
      <c r="A9" s="2">
        <v>2</v>
      </c>
      <c r="B9" s="29" t="s">
        <v>11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40">
        <v>0</v>
      </c>
      <c r="I9" s="40">
        <v>0</v>
      </c>
      <c r="J9" s="19"/>
      <c r="K9" s="19"/>
      <c r="L9" s="20"/>
    </row>
    <row r="10" spans="1:12" ht="14.25" customHeight="1" x14ac:dyDescent="0.25">
      <c r="A10" s="2">
        <v>3</v>
      </c>
      <c r="B10" s="29" t="s">
        <v>3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40">
        <v>0</v>
      </c>
      <c r="J10" s="19"/>
      <c r="K10" s="19"/>
      <c r="L10" s="20"/>
    </row>
    <row r="11" spans="1:12" ht="17.25" customHeight="1" x14ac:dyDescent="0.25">
      <c r="A11" s="2">
        <v>4</v>
      </c>
      <c r="B11" s="30" t="s">
        <v>4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58">
        <f>F11/1000</f>
        <v>0</v>
      </c>
      <c r="J11" s="19"/>
      <c r="K11" s="19"/>
      <c r="L11" s="20"/>
    </row>
    <row r="12" spans="1:12" ht="15" customHeight="1" x14ac:dyDescent="0.25">
      <c r="A12" s="2">
        <v>5</v>
      </c>
      <c r="B12" s="30" t="s">
        <v>12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40">
        <v>0</v>
      </c>
      <c r="J12" s="19"/>
      <c r="K12" s="19"/>
      <c r="L12" s="20"/>
    </row>
    <row r="13" spans="1:12" ht="18" customHeight="1" x14ac:dyDescent="0.25">
      <c r="A13" s="2">
        <v>6</v>
      </c>
      <c r="B13" s="30" t="s">
        <v>34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40">
        <v>0</v>
      </c>
      <c r="J13" s="19"/>
      <c r="K13" s="19"/>
      <c r="L13" s="20"/>
    </row>
    <row r="14" spans="1:12" ht="18" customHeight="1" x14ac:dyDescent="0.25">
      <c r="A14" s="2">
        <v>7</v>
      </c>
      <c r="B14" s="29" t="s">
        <v>13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40">
        <v>0</v>
      </c>
      <c r="J14" s="19"/>
      <c r="K14" s="19"/>
      <c r="L14" s="20"/>
    </row>
    <row r="15" spans="1:12" ht="18.75" customHeight="1" x14ac:dyDescent="0.25">
      <c r="A15" s="2">
        <v>8</v>
      </c>
      <c r="B15" s="29" t="s">
        <v>14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40">
        <v>0</v>
      </c>
      <c r="J15" s="19"/>
      <c r="K15" s="19"/>
      <c r="L15" s="20"/>
    </row>
    <row r="16" spans="1:12" ht="18.75" customHeight="1" x14ac:dyDescent="0.25">
      <c r="A16" s="2">
        <v>9</v>
      </c>
      <c r="B16" s="29" t="s">
        <v>15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40">
        <v>0</v>
      </c>
      <c r="J16" s="19"/>
      <c r="K16" s="19"/>
      <c r="L16" s="20"/>
    </row>
    <row r="17" spans="1:12" ht="20.25" customHeight="1" x14ac:dyDescent="0.25">
      <c r="A17" s="2">
        <v>10</v>
      </c>
      <c r="B17" s="29" t="s">
        <v>16</v>
      </c>
      <c r="C17" s="9">
        <v>0</v>
      </c>
      <c r="D17" s="9">
        <v>0</v>
      </c>
      <c r="E17" s="8">
        <v>0</v>
      </c>
      <c r="F17" s="8">
        <v>0</v>
      </c>
      <c r="G17" s="7">
        <v>0</v>
      </c>
      <c r="H17" s="45">
        <v>0</v>
      </c>
      <c r="I17" s="40">
        <v>0</v>
      </c>
      <c r="J17" s="19"/>
      <c r="K17" s="19"/>
      <c r="L17" s="20"/>
    </row>
    <row r="18" spans="1:12" ht="16.5" customHeight="1" x14ac:dyDescent="0.25">
      <c r="A18" s="2">
        <v>11</v>
      </c>
      <c r="B18" s="30" t="s">
        <v>5</v>
      </c>
      <c r="C18" s="9">
        <v>0</v>
      </c>
      <c r="D18" s="9">
        <v>0</v>
      </c>
      <c r="E18" s="8">
        <v>0</v>
      </c>
      <c r="F18" s="8">
        <v>0</v>
      </c>
      <c r="G18" s="7">
        <v>0</v>
      </c>
      <c r="H18" s="45">
        <v>0</v>
      </c>
      <c r="I18" s="40">
        <v>0</v>
      </c>
      <c r="J18" s="19"/>
      <c r="K18" s="19"/>
      <c r="L18" s="20"/>
    </row>
    <row r="19" spans="1:12" ht="13.5" customHeight="1" x14ac:dyDescent="0.25">
      <c r="A19" s="2">
        <v>12</v>
      </c>
      <c r="B19" s="30" t="s">
        <v>6</v>
      </c>
      <c r="C19" s="26">
        <v>0</v>
      </c>
      <c r="D19" s="26">
        <v>0</v>
      </c>
      <c r="E19" s="7">
        <v>0</v>
      </c>
      <c r="F19" s="7">
        <v>0</v>
      </c>
      <c r="G19" s="7">
        <v>0</v>
      </c>
      <c r="H19" s="45">
        <v>0</v>
      </c>
      <c r="I19" s="40">
        <v>0</v>
      </c>
      <c r="J19" s="19"/>
      <c r="K19" s="19"/>
      <c r="L19" s="20"/>
    </row>
    <row r="20" spans="1:12" ht="18" customHeight="1" x14ac:dyDescent="0.25">
      <c r="A20" s="2">
        <v>13</v>
      </c>
      <c r="B20" s="29" t="s">
        <v>17</v>
      </c>
      <c r="C20" s="9">
        <v>0</v>
      </c>
      <c r="D20" s="9">
        <v>0</v>
      </c>
      <c r="E20" s="8">
        <v>0</v>
      </c>
      <c r="F20" s="8">
        <v>0</v>
      </c>
      <c r="G20" s="8">
        <v>0</v>
      </c>
      <c r="H20" s="40">
        <v>0</v>
      </c>
      <c r="I20" s="40">
        <v>0</v>
      </c>
      <c r="J20" s="19"/>
      <c r="K20" s="19"/>
      <c r="L20" s="20"/>
    </row>
    <row r="21" spans="1:12" ht="15.75" customHeight="1" x14ac:dyDescent="0.25">
      <c r="A21" s="2">
        <v>14</v>
      </c>
      <c r="B21" s="29" t="s">
        <v>18</v>
      </c>
      <c r="C21" s="9">
        <v>0</v>
      </c>
      <c r="D21" s="9">
        <v>0</v>
      </c>
      <c r="E21" s="8">
        <v>0</v>
      </c>
      <c r="F21" s="8">
        <v>0</v>
      </c>
      <c r="G21" s="8">
        <v>0</v>
      </c>
      <c r="H21" s="40">
        <v>0</v>
      </c>
      <c r="I21" s="40">
        <v>0</v>
      </c>
      <c r="J21" s="19"/>
      <c r="K21" s="19"/>
      <c r="L21" s="20"/>
    </row>
    <row r="22" spans="1:12" ht="19.5" customHeight="1" x14ac:dyDescent="0.25">
      <c r="A22" s="2">
        <v>15</v>
      </c>
      <c r="B22" s="29" t="s">
        <v>19</v>
      </c>
      <c r="C22" s="9">
        <v>0</v>
      </c>
      <c r="D22" s="9">
        <v>0</v>
      </c>
      <c r="E22" s="8">
        <v>0</v>
      </c>
      <c r="F22" s="8">
        <v>0</v>
      </c>
      <c r="G22" s="8">
        <v>0</v>
      </c>
      <c r="H22" s="40">
        <v>0</v>
      </c>
      <c r="I22" s="40">
        <v>0</v>
      </c>
      <c r="J22" s="19"/>
      <c r="K22" s="19"/>
      <c r="L22" s="20"/>
    </row>
    <row r="23" spans="1:12" ht="18.75" customHeight="1" x14ac:dyDescent="0.25">
      <c r="A23" s="2">
        <v>16</v>
      </c>
      <c r="B23" s="30" t="s">
        <v>7</v>
      </c>
      <c r="C23" s="9">
        <v>0</v>
      </c>
      <c r="D23" s="9">
        <v>0</v>
      </c>
      <c r="E23" s="8">
        <v>0</v>
      </c>
      <c r="F23" s="8">
        <v>0</v>
      </c>
      <c r="G23" s="8">
        <v>0</v>
      </c>
      <c r="H23" s="40">
        <v>0</v>
      </c>
      <c r="I23" s="40">
        <v>0</v>
      </c>
      <c r="J23" s="19"/>
      <c r="K23" s="19"/>
      <c r="L23" s="20"/>
    </row>
    <row r="24" spans="1:12" ht="15" customHeight="1" x14ac:dyDescent="0.25">
      <c r="A24" s="2">
        <v>17</v>
      </c>
      <c r="B24" s="29" t="s">
        <v>20</v>
      </c>
      <c r="C24" s="26">
        <v>15</v>
      </c>
      <c r="D24" s="26">
        <v>1</v>
      </c>
      <c r="E24" s="71">
        <v>164.11</v>
      </c>
      <c r="F24" s="72">
        <v>2461650</v>
      </c>
      <c r="G24" s="7">
        <v>0</v>
      </c>
      <c r="H24" s="73">
        <v>2461650</v>
      </c>
      <c r="I24" s="74">
        <v>2461.6999999999998</v>
      </c>
      <c r="J24" s="19"/>
      <c r="K24" s="19"/>
      <c r="L24" s="20"/>
    </row>
    <row r="25" spans="1:12" ht="18" customHeight="1" x14ac:dyDescent="0.25">
      <c r="A25" s="2">
        <v>18</v>
      </c>
      <c r="B25" s="29" t="s">
        <v>21</v>
      </c>
      <c r="C25" s="26">
        <v>0</v>
      </c>
      <c r="D25" s="26">
        <v>0</v>
      </c>
      <c r="E25" s="7">
        <v>0</v>
      </c>
      <c r="F25" s="7">
        <v>0</v>
      </c>
      <c r="G25" s="7">
        <v>0</v>
      </c>
      <c r="H25" s="45">
        <v>0</v>
      </c>
      <c r="I25" s="40">
        <v>0</v>
      </c>
      <c r="J25" s="19"/>
      <c r="K25" s="19"/>
      <c r="L25" s="20"/>
    </row>
    <row r="26" spans="1:12" s="63" customFormat="1" ht="14.25" customHeight="1" x14ac:dyDescent="0.25">
      <c r="A26" s="4"/>
      <c r="B26" s="4" t="s">
        <v>9</v>
      </c>
      <c r="C26" s="27">
        <f>SUM(C8:C25)</f>
        <v>15</v>
      </c>
      <c r="D26" s="27">
        <f>SUM(D8:D25)</f>
        <v>1</v>
      </c>
      <c r="E26" s="25"/>
      <c r="F26" s="69">
        <f>SUM(F10:F25)</f>
        <v>2461650</v>
      </c>
      <c r="G26" s="5">
        <f>SUM(G8:G25)</f>
        <v>0</v>
      </c>
      <c r="H26" s="75">
        <f>SUM(H8:H25)</f>
        <v>2461650</v>
      </c>
      <c r="I26" s="69">
        <f>F26/1000</f>
        <v>2461.65</v>
      </c>
      <c r="J26" s="67"/>
      <c r="K26" s="61"/>
      <c r="L26" s="62"/>
    </row>
    <row r="27" spans="1:12" x14ac:dyDescent="0.25">
      <c r="E27" s="32"/>
      <c r="F27" s="37"/>
      <c r="G27" s="32"/>
      <c r="H27" s="38"/>
    </row>
    <row r="30" spans="1:12" x14ac:dyDescent="0.25">
      <c r="G30" s="48"/>
    </row>
  </sheetData>
  <mergeCells count="9">
    <mergeCell ref="G6:H6"/>
    <mergeCell ref="I6:I7"/>
    <mergeCell ref="A4:I4"/>
    <mergeCell ref="A6:A7"/>
    <mergeCell ref="B6:B7"/>
    <mergeCell ref="C6:C7"/>
    <mergeCell ref="D6:D7"/>
    <mergeCell ref="E6:E7"/>
    <mergeCell ref="F6:F7"/>
  </mergeCells>
  <printOptions horizontalCentered="1"/>
  <pageMargins left="0.19685039370078741" right="0.19685039370078741" top="0.59055118110236227" bottom="0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2026</vt:lpstr>
      <vt:lpstr>2027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2024-10-09T14:03:59Z</dcterms:modified>
</cp:coreProperties>
</file>