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2025-2027" sheetId="2" r:id="rId1"/>
  </sheets>
  <calcPr calcId="145621"/>
</workbook>
</file>

<file path=xl/calcChain.xml><?xml version="1.0" encoding="utf-8"?>
<calcChain xmlns="http://schemas.openxmlformats.org/spreadsheetml/2006/main">
  <c r="C24" i="2" l="1"/>
  <c r="D23" i="2"/>
  <c r="E23" i="2" s="1"/>
  <c r="D22" i="2"/>
  <c r="E22" i="2" s="1"/>
  <c r="D21" i="2"/>
  <c r="E21" i="2" s="1"/>
  <c r="D20" i="2"/>
  <c r="E20" i="2" s="1"/>
  <c r="D19" i="2"/>
  <c r="D18" i="2"/>
  <c r="E18" i="2" s="1"/>
  <c r="E17" i="2"/>
  <c r="D17" i="2"/>
  <c r="D16" i="2"/>
  <c r="E16" i="2" s="1"/>
  <c r="D15" i="2"/>
  <c r="D14" i="2"/>
  <c r="D13" i="2"/>
  <c r="D12" i="2"/>
  <c r="E12" i="2" s="1"/>
  <c r="D11" i="2"/>
  <c r="E11" i="2" s="1"/>
  <c r="D10" i="2"/>
  <c r="D24" i="2" s="1"/>
  <c r="D9" i="2"/>
  <c r="D8" i="2"/>
  <c r="E8" i="2" s="1"/>
  <c r="E7" i="2"/>
  <c r="D7" i="2"/>
  <c r="D6" i="2"/>
  <c r="E10" i="2" l="1"/>
  <c r="E24" i="2" s="1"/>
</calcChain>
</file>

<file path=xl/sharedStrings.xml><?xml version="1.0" encoding="utf-8"?>
<sst xmlns="http://schemas.openxmlformats.org/spreadsheetml/2006/main" count="27" uniqueCount="27">
  <si>
    <t>№ п/п</t>
  </si>
  <si>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</si>
  <si>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</si>
  <si>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</si>
  <si>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</si>
  <si>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Выборгский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</si>
  <si>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</si>
  <si>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</si>
  <si>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</si>
  <si>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</si>
  <si>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</si>
  <si>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</si>
  <si>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</si>
  <si>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</si>
  <si>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</si>
  <si>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Тихвинский муниципальный район</t>
  </si>
  <si>
    <t>Тосненский район</t>
  </si>
  <si>
    <t>Сосновоборский городской округ</t>
  </si>
  <si>
    <t>Итого</t>
  </si>
  <si>
    <t xml:space="preserve">Сумма по формуле                                    (124-оз)  гр. 3*N    </t>
  </si>
  <si>
    <t>Норматив расходов на единицу хранения архивных документов</t>
  </si>
  <si>
    <t>Приложение 47 к пояснительной записке 2025 года</t>
  </si>
  <si>
    <t>Расчёт объема субвенций бюджетам муниципальных образований Ленинградской области на осуществление отдельных государственных полномочий в сфере архивного дела на 2025 год и на плановый период 2026 и 2027 годов</t>
  </si>
  <si>
    <t>Количество дел (по состоянию на 01.01.2024)</t>
  </si>
  <si>
    <t>Гатчинский муниципальный округ</t>
  </si>
  <si>
    <t xml:space="preserve">Наименование </t>
  </si>
  <si>
    <t xml:space="preserve"> Сумма с округлением на2025-2027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</si>
</sst>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43" fontId="3" fillId="0" borderId="1" xfId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3" fillId="0" borderId="1" xfId="1" applyNumberFormat="1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43" fontId="3" fillId="0" borderId="1" xfId="1" applyNumberFormat="1" applyFont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3" fontId="4" fillId="0" borderId="0" xfId="0" applyNumberFormat="1" applyFont="1"/>
    <xf numFmtId="165" fontId="4" fillId="0" borderId="0" xfId="0" applyNumberFormat="1" applyFont="1"/>
    <xf numFmtId="4" fontId="4" fillId="0" borderId="0" xfId="0" applyNumberFormat="1" applyFont="1"/>
    <xf numFmtId="43" fontId="4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2" applyFont="1" applyFill="1" applyAlignment="1">
      <alignment horizontal="right"/>
    </xf>
    <xf numFmtId="0" fontId="2" fillId="0" borderId="2" xfId="0" applyFont="1" applyBorder="1" applyAlignment="1">
      <alignment wrapText="1"/>
    </xf>
    <xf numFmtId="164" fontId="2" fillId="0" borderId="1" xfId="1" applyNumberFormat="1" applyFont="1" applyBorder="1" applyAlignment="1">
      <alignment horizontal="center" wrapText="1"/>
    </xf>
    <xf numFmtId="43" fontId="2" fillId="0" borderId="1" xfId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1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Normal="100" workbookViewId="0">
      <selection activeCell="M23" sqref="M23"/>
    </sheetView>
  </sheetViews>
  <sheetFormatPr defaultRowHeight="15" x14ac:dyDescent="0.25"/>
  <cols>
    <col min="1" max="1" width="5" style="8" customWidth="1"/>
    <col min="2" max="2" width="48.85546875" style="8" customWidth="1"/>
    <col min="3" max="3" width="15.7109375" style="8" customWidth="1"/>
    <col min="4" max="4" width="17.42578125" style="8" customWidth="1"/>
    <col min="5" max="5" width="20.7109375" style="8" customWidth="1"/>
    <col min="6" max="16384" width="9.140625" style="8"/>
  </cols>
  <sheetData>
    <row r="1" spans="1:5" ht="15.75" x14ac:dyDescent="0.25">
      <c r="E1" s="17" t="s">
        <v>21</v>
      </c>
    </row>
    <row r="3" spans="1:5" ht="61.5" customHeight="1" x14ac:dyDescent="0.25">
      <c r="A3" s="23" t="s">
        <v>22</v>
      </c>
      <c r="B3" s="23"/>
      <c r="C3" s="23"/>
      <c r="D3" s="23"/>
      <c r="E3" s="23"/>
    </row>
    <row r="4" spans="1:5" ht="66.75" customHeight="1" x14ac:dyDescent="0.25">
      <c r="A4" s="15" t="s">
        <v>0</v>
      </c>
      <c r="B4" s="15" t="s">
        <v>25</v>
      </c>
      <c r="C4" s="16" t="s">
        <v>23</v>
      </c>
      <c r="D4" s="16" t="s">
        <v>19</v>
      </c>
      <c r="E4" s="16" t="s">
        <v>26</v>
      </c>
    </row>
    <row r="5" spans="1:5" x14ac:dyDescent="0.25">
      <c r="A5" s="2">
        <v>1</v>
      </c>
      <c r="B5" s="2">
        <v>2</v>
      </c>
      <c r="C5" s="2">
        <v>3</v>
      </c>
      <c r="D5" s="3">
        <v>4</v>
      </c>
      <c r="E5" s="2">
        <v>5</v>
      </c>
    </row>
    <row r="6" spans="1:5" ht="15" customHeight="1" x14ac:dyDescent="0.25">
      <c r="A6" s="9">
        <v>1</v>
      </c>
      <c r="B6" s="18" t="s">
        <v>1</v>
      </c>
      <c r="C6" s="19">
        <v>22266</v>
      </c>
      <c r="D6" s="20">
        <f t="shared" ref="D6:D23" si="0">C6*$D$26</f>
        <v>1568862.3599999999</v>
      </c>
      <c r="E6" s="21">
        <v>1568863</v>
      </c>
    </row>
    <row r="7" spans="1:5" ht="15" customHeight="1" x14ac:dyDescent="0.25">
      <c r="A7" s="9">
        <v>2</v>
      </c>
      <c r="B7" s="18" t="s">
        <v>2</v>
      </c>
      <c r="C7" s="19">
        <v>28160</v>
      </c>
      <c r="D7" s="20">
        <f t="shared" si="0"/>
        <v>1984153.5999999999</v>
      </c>
      <c r="E7" s="21">
        <f t="shared" ref="E7:E23" si="1">ROUND(D7,0)</f>
        <v>1984154</v>
      </c>
    </row>
    <row r="8" spans="1:5" ht="15" customHeight="1" x14ac:dyDescent="0.25">
      <c r="A8" s="9">
        <v>3</v>
      </c>
      <c r="B8" s="18" t="s">
        <v>3</v>
      </c>
      <c r="C8" s="19">
        <v>44563</v>
      </c>
      <c r="D8" s="20">
        <f t="shared" si="0"/>
        <v>3139908.9799999995</v>
      </c>
      <c r="E8" s="21">
        <f t="shared" si="1"/>
        <v>3139909</v>
      </c>
    </row>
    <row r="9" spans="1:5" ht="15" customHeight="1" x14ac:dyDescent="0.25">
      <c r="A9" s="9">
        <v>4</v>
      </c>
      <c r="B9" s="18" t="s">
        <v>4</v>
      </c>
      <c r="C9" s="19">
        <v>19703</v>
      </c>
      <c r="D9" s="20">
        <f t="shared" si="0"/>
        <v>1388273.38</v>
      </c>
      <c r="E9" s="21">
        <v>1388274</v>
      </c>
    </row>
    <row r="10" spans="1:5" ht="15" customHeight="1" x14ac:dyDescent="0.25">
      <c r="A10" s="9">
        <v>5</v>
      </c>
      <c r="B10" s="18" t="s">
        <v>5</v>
      </c>
      <c r="C10" s="22">
        <v>17661</v>
      </c>
      <c r="D10" s="20">
        <f t="shared" si="0"/>
        <v>1244394.0599999998</v>
      </c>
      <c r="E10" s="21">
        <f t="shared" si="1"/>
        <v>1244394</v>
      </c>
    </row>
    <row r="11" spans="1:5" ht="15" customHeight="1" x14ac:dyDescent="0.25">
      <c r="A11" s="9">
        <v>6</v>
      </c>
      <c r="B11" s="18" t="s">
        <v>24</v>
      </c>
      <c r="C11" s="22">
        <v>28582</v>
      </c>
      <c r="D11" s="20">
        <f t="shared" si="0"/>
        <v>2013887.7199999997</v>
      </c>
      <c r="E11" s="21">
        <f t="shared" si="1"/>
        <v>2013888</v>
      </c>
    </row>
    <row r="12" spans="1:5" ht="15" customHeight="1" x14ac:dyDescent="0.25">
      <c r="A12" s="9">
        <v>7</v>
      </c>
      <c r="B12" s="18" t="s">
        <v>6</v>
      </c>
      <c r="C12" s="22">
        <v>31256</v>
      </c>
      <c r="D12" s="20">
        <f t="shared" si="0"/>
        <v>2202297.7599999998</v>
      </c>
      <c r="E12" s="21">
        <f t="shared" si="1"/>
        <v>2202298</v>
      </c>
    </row>
    <row r="13" spans="1:5" ht="15" customHeight="1" x14ac:dyDescent="0.25">
      <c r="A13" s="9">
        <v>8</v>
      </c>
      <c r="B13" s="18" t="s">
        <v>7</v>
      </c>
      <c r="C13" s="22">
        <v>17788</v>
      </c>
      <c r="D13" s="20">
        <f t="shared" si="0"/>
        <v>1253342.48</v>
      </c>
      <c r="E13" s="21">
        <v>1253343</v>
      </c>
    </row>
    <row r="14" spans="1:5" ht="15" customHeight="1" x14ac:dyDescent="0.25">
      <c r="A14" s="9">
        <v>9</v>
      </c>
      <c r="B14" s="18" t="s">
        <v>8</v>
      </c>
      <c r="C14" s="22">
        <v>11555</v>
      </c>
      <c r="D14" s="20">
        <f t="shared" si="0"/>
        <v>814165.29999999993</v>
      </c>
      <c r="E14" s="21">
        <v>814166</v>
      </c>
    </row>
    <row r="15" spans="1:5" ht="15" customHeight="1" x14ac:dyDescent="0.25">
      <c r="A15" s="9">
        <v>10</v>
      </c>
      <c r="B15" s="18" t="s">
        <v>9</v>
      </c>
      <c r="C15" s="22">
        <v>15759</v>
      </c>
      <c r="D15" s="20">
        <f t="shared" si="0"/>
        <v>1110379.1399999999</v>
      </c>
      <c r="E15" s="21">
        <v>1110380</v>
      </c>
    </row>
    <row r="16" spans="1:5" ht="15" customHeight="1" x14ac:dyDescent="0.25">
      <c r="A16" s="9">
        <v>11</v>
      </c>
      <c r="B16" s="18" t="s">
        <v>10</v>
      </c>
      <c r="C16" s="22">
        <v>18678</v>
      </c>
      <c r="D16" s="20">
        <f t="shared" si="0"/>
        <v>1316051.8799999999</v>
      </c>
      <c r="E16" s="21">
        <f t="shared" si="1"/>
        <v>1316052</v>
      </c>
    </row>
    <row r="17" spans="1:5" ht="15" customHeight="1" x14ac:dyDescent="0.25">
      <c r="A17" s="9">
        <v>12</v>
      </c>
      <c r="B17" s="18" t="s">
        <v>11</v>
      </c>
      <c r="C17" s="22">
        <v>26196</v>
      </c>
      <c r="D17" s="20">
        <f t="shared" si="0"/>
        <v>1845770.16</v>
      </c>
      <c r="E17" s="21">
        <f t="shared" si="1"/>
        <v>1845770</v>
      </c>
    </row>
    <row r="18" spans="1:5" ht="15" customHeight="1" x14ac:dyDescent="0.25">
      <c r="A18" s="9">
        <v>13</v>
      </c>
      <c r="B18" s="18" t="s">
        <v>12</v>
      </c>
      <c r="C18" s="22">
        <v>18599</v>
      </c>
      <c r="D18" s="20">
        <f t="shared" si="0"/>
        <v>1310485.5399999998</v>
      </c>
      <c r="E18" s="21">
        <f t="shared" si="1"/>
        <v>1310486</v>
      </c>
    </row>
    <row r="19" spans="1:5" ht="15" customHeight="1" x14ac:dyDescent="0.25">
      <c r="A19" s="9">
        <v>14</v>
      </c>
      <c r="B19" s="18" t="s">
        <v>13</v>
      </c>
      <c r="C19" s="22">
        <v>16383</v>
      </c>
      <c r="D19" s="20">
        <f t="shared" si="0"/>
        <v>1154346.18</v>
      </c>
      <c r="E19" s="21">
        <v>1154347</v>
      </c>
    </row>
    <row r="20" spans="1:5" ht="15" customHeight="1" x14ac:dyDescent="0.25">
      <c r="A20" s="9">
        <v>15</v>
      </c>
      <c r="B20" s="18" t="s">
        <v>14</v>
      </c>
      <c r="C20" s="22">
        <v>17450</v>
      </c>
      <c r="D20" s="20">
        <f t="shared" si="0"/>
        <v>1229527</v>
      </c>
      <c r="E20" s="21">
        <f t="shared" si="1"/>
        <v>1229527</v>
      </c>
    </row>
    <row r="21" spans="1:5" ht="15" customHeight="1" x14ac:dyDescent="0.25">
      <c r="A21" s="9">
        <v>16</v>
      </c>
      <c r="B21" s="18" t="s">
        <v>15</v>
      </c>
      <c r="C21" s="22">
        <v>23154</v>
      </c>
      <c r="D21" s="20">
        <f t="shared" si="0"/>
        <v>1631430.8399999999</v>
      </c>
      <c r="E21" s="21">
        <f t="shared" si="1"/>
        <v>1631431</v>
      </c>
    </row>
    <row r="22" spans="1:5" ht="15" customHeight="1" x14ac:dyDescent="0.25">
      <c r="A22" s="9">
        <v>17</v>
      </c>
      <c r="B22" s="18" t="s">
        <v>16</v>
      </c>
      <c r="C22" s="22">
        <v>19260</v>
      </c>
      <c r="D22" s="20">
        <f t="shared" si="0"/>
        <v>1357059.5999999999</v>
      </c>
      <c r="E22" s="21">
        <f t="shared" si="1"/>
        <v>1357060</v>
      </c>
    </row>
    <row r="23" spans="1:5" ht="15" customHeight="1" x14ac:dyDescent="0.25">
      <c r="A23" s="9">
        <v>18</v>
      </c>
      <c r="B23" s="18" t="s">
        <v>17</v>
      </c>
      <c r="C23" s="19">
        <v>9510</v>
      </c>
      <c r="D23" s="20">
        <f t="shared" si="0"/>
        <v>670074.6</v>
      </c>
      <c r="E23" s="21">
        <f t="shared" si="1"/>
        <v>670075</v>
      </c>
    </row>
    <row r="24" spans="1:5" ht="15.75" x14ac:dyDescent="0.25">
      <c r="A24" s="9"/>
      <c r="B24" s="5" t="s">
        <v>18</v>
      </c>
      <c r="C24" s="4">
        <f>C6+C7+C8+C9+C10+C11+C12+C13+C14+C15+C16+C17+C18+C19+C20+C21+C22+C23</f>
        <v>386523</v>
      </c>
      <c r="D24" s="1">
        <f>SUM(D6:D23)</f>
        <v>27234410.580000002</v>
      </c>
      <c r="E24" s="7">
        <f>SUM(E6:E23)</f>
        <v>27234417</v>
      </c>
    </row>
    <row r="26" spans="1:5" x14ac:dyDescent="0.25">
      <c r="B26" s="8" t="s">
        <v>20</v>
      </c>
      <c r="C26" s="10"/>
      <c r="D26" s="8">
        <v>70.459999999999994</v>
      </c>
    </row>
    <row r="27" spans="1:5" x14ac:dyDescent="0.25">
      <c r="B27" s="6"/>
      <c r="C27" s="11"/>
    </row>
    <row r="28" spans="1:5" x14ac:dyDescent="0.25">
      <c r="B28" s="6"/>
      <c r="C28" s="11"/>
    </row>
    <row r="29" spans="1:5" x14ac:dyDescent="0.25">
      <c r="B29" s="6"/>
      <c r="C29" s="11"/>
    </row>
    <row r="30" spans="1:5" x14ac:dyDescent="0.25">
      <c r="C30" s="12"/>
    </row>
    <row r="31" spans="1:5" x14ac:dyDescent="0.25">
      <c r="B31" s="6"/>
      <c r="D31" s="13"/>
    </row>
    <row r="32" spans="1:5" x14ac:dyDescent="0.25">
      <c r="B32" s="6"/>
      <c r="C32" s="13"/>
      <c r="D32" s="13"/>
    </row>
    <row r="33" spans="2:3" x14ac:dyDescent="0.25">
      <c r="B33" s="6"/>
      <c r="C33" s="13"/>
    </row>
    <row r="34" spans="2:3" x14ac:dyDescent="0.25">
      <c r="C34" s="13"/>
    </row>
    <row r="36" spans="2:3" x14ac:dyDescent="0.25">
      <c r="C36" s="14"/>
    </row>
  </sheetData>
  <mergeCells count="1">
    <mergeCell ref="A3:E3"/>
  </mergeCells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Витана Владимировна Шаповалова</dc:creator>
  <cp:lastModifiedBy>Старостина Рузанна Левоновна</cp:lastModifiedBy>
  <cp:lastPrinted>2024-08-23T08:20:31Z</cp:lastPrinted>
  <dcterms:created xsi:type="dcterms:W3CDTF">2019-07-10T12:50:43Z</dcterms:created>
  <dcterms:modified xsi:type="dcterms:W3CDTF">2024-10-03T06:36:32Z</dcterms:modified>
</cp:coreProperties>
</file>