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300" yWindow="90" windowWidth="14655" windowHeight="12030"/>
  </bookViews>
  <sheets>
    <sheet name="2024 год" sheetId="3" r:id="rId1"/>
    <sheet name="Лист1" sheetId="4" r:id="rId2"/>
  </sheets>
  <definedNames>
    <definedName name="_xlnm._FilterDatabase" localSheetId="0" hidden="1">'2024 год'!$B$5:$K$103</definedName>
    <definedName name="APPT" localSheetId="0">'2024 год'!#REF!</definedName>
    <definedName name="FIO" localSheetId="0">'2024 год'!$I$15</definedName>
    <definedName name="SIGN" localSheetId="0">'2024 год'!$D$13:$K$14</definedName>
    <definedName name="_xlnm.Print_Titles" localSheetId="0">'2024 год'!$5:$5</definedName>
  </definedNames>
  <calcPr calcId="145621"/>
</workbook>
</file>

<file path=xl/calcChain.xml><?xml version="1.0" encoding="utf-8"?>
<calcChain xmlns="http://schemas.openxmlformats.org/spreadsheetml/2006/main">
  <c r="H87" i="3" l="1"/>
  <c r="H103" i="3" l="1"/>
  <c r="H102" i="3"/>
  <c r="H101" i="3"/>
  <c r="H100" i="3"/>
  <c r="H99" i="3"/>
  <c r="H98" i="3"/>
  <c r="H96" i="3"/>
  <c r="H95" i="3"/>
  <c r="H93" i="3"/>
  <c r="H92" i="3"/>
  <c r="H91" i="3"/>
  <c r="H89" i="3"/>
  <c r="H88" i="3"/>
  <c r="H86" i="3"/>
  <c r="H85" i="3"/>
  <c r="H84" i="3"/>
  <c r="H83" i="3"/>
  <c r="H81" i="3"/>
  <c r="H79" i="3"/>
  <c r="H78" i="3"/>
  <c r="H77" i="3"/>
  <c r="H76" i="3"/>
  <c r="H75" i="3"/>
  <c r="H74" i="3"/>
  <c r="H73" i="3"/>
  <c r="H72" i="3"/>
  <c r="H71" i="3"/>
  <c r="H69" i="3"/>
  <c r="H68" i="3"/>
  <c r="H67" i="3"/>
  <c r="H66" i="3"/>
  <c r="H65" i="3"/>
  <c r="H63" i="3"/>
  <c r="H62" i="3"/>
  <c r="H61" i="3"/>
  <c r="H59" i="3"/>
  <c r="H58" i="3"/>
  <c r="H57" i="3"/>
  <c r="H56" i="3"/>
  <c r="H54" i="3"/>
  <c r="H53" i="3"/>
  <c r="H52" i="3"/>
  <c r="H51" i="3"/>
  <c r="H50" i="3"/>
  <c r="H49" i="3"/>
  <c r="H48" i="3"/>
  <c r="H47" i="3"/>
  <c r="H46" i="3"/>
  <c r="H44" i="3"/>
  <c r="H43" i="3"/>
  <c r="H42" i="3"/>
  <c r="H41" i="3"/>
  <c r="H40" i="3"/>
  <c r="H39" i="3"/>
  <c r="H38" i="3"/>
  <c r="H37" i="3"/>
  <c r="H34" i="3"/>
  <c r="H32" i="3"/>
  <c r="H31" i="3"/>
  <c r="H30" i="3"/>
  <c r="H29" i="3"/>
  <c r="H28" i="3"/>
  <c r="H27" i="3"/>
  <c r="H26" i="3"/>
  <c r="H25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2" i="3"/>
  <c r="I11" i="3"/>
  <c r="I10" i="3"/>
  <c r="I9" i="3"/>
  <c r="I8" i="3"/>
  <c r="G6" i="3"/>
  <c r="H7" i="3"/>
  <c r="F6" i="3" l="1"/>
  <c r="C6" i="3"/>
  <c r="I7" i="3" l="1"/>
  <c r="I6" i="3" l="1"/>
  <c r="H6" i="3" l="1"/>
</calcChain>
</file>

<file path=xl/sharedStrings.xml><?xml version="1.0" encoding="utf-8"?>
<sst xmlns="http://schemas.openxmlformats.org/spreadsheetml/2006/main" count="599" uniqueCount="279">
  <si>
    <t>тыс. руб.</t>
  </si>
  <si>
    <t>2</t>
  </si>
  <si>
    <t>Наименование субсидии</t>
  </si>
  <si>
    <t>1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</si>
  <si>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</si>
  <si>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</si>
  <si>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реновацию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</si>
  <si>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</si>
  <si>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</si>
  <si>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мероприятия по формированию доступной среды жизнедеятельности для инвалидов в Ленинградской области</t>
  </si>
  <si>
    <t>Субсидии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</t>
  </si>
  <si>
    <t>Субсидии на реализацию мероприятий по установке автоматизированных индивидуальных тепловых пунктов с погодным и часовым регулированием</t>
  </si>
  <si>
    <t>Субсидии на приобретение коммунальной спецтехники и оборудования в лизинг (сублизинг)</t>
  </si>
  <si>
    <t>Субсидии на организацию работы школьных лесничеств</t>
  </si>
  <si>
    <t>Субсидии для софинансирования текущей деятельности бизнес-инкубаторов, на создание которых были предоставлены средства за счет субсидий федерального бюджета</t>
  </si>
  <si>
    <t>Субсидии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</si>
  <si>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организаций потребительской кооперации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</si>
  <si>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</si>
  <si>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</si>
  <si>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Субсидии на осуществление полномочий по организации теплоснабжения населения посредством передачи прав владения и (или) пользования объектами теплоснабжения, находящимися в муниципальной собственности, по концессионным соглашениям</t>
  </si>
  <si>
    <t>% исполнения первоначально утвержденного бюджета</t>
  </si>
  <si>
    <t>5=4/2*100</t>
  </si>
  <si>
    <t>6=4/3*100</t>
  </si>
  <si>
    <t>Субсидии на организацию отдыха детей, находящихся в трудной жизненной ситуации, в каникулярное время</t>
  </si>
  <si>
    <t>Реализация мероприятий по обеспечению жильем молодых семей</t>
  </si>
  <si>
    <t>Субсидии на организацию отдыха детей в каникулярное время</t>
  </si>
  <si>
    <t>Государственная поддержка отрасли культуры</t>
  </si>
  <si>
    <t>Реализация программ формирования современной городской среды</t>
  </si>
  <si>
    <t>Субсидии на мероприятия по созданию мест (площадок) накопления твердых коммунальных отходов</t>
  </si>
  <si>
    <t>Субсидии моногородам Ленинградской области для софинансирования муниципальных программ поддержки и развития субъектов малого и среднего предпринимательства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</si>
  <si>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</si>
  <si>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реализацию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</si>
  <si>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Субсидии на строительство, реконструкцию и приобретение объектов для организации дошкольного образования</t>
  </si>
  <si>
    <t>Субсидии на строительство, реконструкцию, приобретение и пристрой объектов для организации общего образования</t>
  </si>
  <si>
    <t>Субсидии на реализацию мероприятий по строительству и реконструкции спортивных объектов</t>
  </si>
  <si>
    <t>Субсидии на строительство и реконструкцию объектов культуры Ленинградской области</t>
  </si>
  <si>
    <t>Субсидии на переселение граждан из аварийного жилищного фонда</t>
  </si>
  <si>
    <t>Стимулирование программ развития жилищного строительства субъектов Российской Федерации</t>
  </si>
  <si>
    <t>Субсидии на строительство (реконструкцию), включая проектирование автомобильных дорог общего пользования местного значения</t>
  </si>
  <si>
    <t>Обеспечение комплексного развития сельских территорий</t>
  </si>
  <si>
    <t>Субсидии на мероприятия по капитальному ремонту объектов</t>
  </si>
  <si>
    <t>Субсидии на проведение капитального ремонта спортивных площадок (стадионов) общеобразовательных организаций</t>
  </si>
  <si>
    <t>Субсидии на капитальный ремонт объектов культуры городских поселений, муниципальных районов и городского округа Ленинградской области</t>
  </si>
  <si>
    <t>Субсидии на реализацию мероприятий по благоустройству дворовых территорий муниципальных образований Ленинградской области</t>
  </si>
  <si>
    <t>Субсидии на поддержку развития общественной инфраструктуры муниципального значения</t>
  </si>
  <si>
    <t>Субсидии на мероприятия по строительству, реконструкции, модернизации объектов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</si>
  <si>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</si>
  <si>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мероприятий, направленных на повышение качества городской среды</t>
  </si>
  <si>
    <t>Пояснения отклонений
 от первоначальных плановых значений 
( при наличии отклонений 5% и более ) 
к графе 5</t>
  </si>
  <si>
    <t>Субсидии на организацию бесплатной перевозки обучающихся в муниципальных образовательных организациях, реализующих основные общеобразовательные программы, между поселениями, входящими в состав разных муниципальных районов, между поселением и городским округом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</si>
  <si>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</si>
  <si>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 на организацию предпринимательской деятельности</t>
  </si>
  <si>
    <t>КЦСР</t>
  </si>
  <si>
    <t>А</t>
  </si>
  <si>
    <t>Приложение 12</t>
  </si>
  <si>
    <t>Создание новых мест в общеобразовательных организациях</t>
  </si>
  <si>
    <t>Реализация мероприятий по модернизации школьных систем образования</t>
  </si>
  <si>
    <t>Субсидии на строительство, реконструкцию, приобретение и пристрой объектов для организации общего образования (остатки средств на начало текущего финансового года)</t>
  </si>
  <si>
    <t>Субсидии на реновацию организаций дошкольного образования</t>
  </si>
  <si>
    <t>0340870930</t>
  </si>
  <si>
    <t>0340874970</t>
  </si>
  <si>
    <t>Субсидии на мероприятия по приспособлению жилых помещений инвалидов, относящихся к муниципальному жилищному фонду, и общего имущества в многоквартирных домах, в которых проживают инвалиды</t>
  </si>
  <si>
    <t>Субсидии на реализацию мероприятий по строительству и реконструкции спортивных объектов (остатки средств на начало текущего финансового года)</t>
  </si>
  <si>
    <t>Субсидии на капитальный ремонт объектов физической культуры и спорта</t>
  </si>
  <si>
    <t>Субсидии на капитальный ремонт объектов физической культуры и спорта (остатки средств на начало текущего финансового года)</t>
  </si>
  <si>
    <t>0540175190</t>
  </si>
  <si>
    <t>0540475190</t>
  </si>
  <si>
    <t>Субсидии на строительство и реконструкцию объектов культуры Ленинградской области (остатки средств на начало текущего финансового года)</t>
  </si>
  <si>
    <t>Субсидии на обеспечение устойчивого сокращения непригодного для проживания жилищного фонда (за счет средств областного бюджета Ленинградской области)</t>
  </si>
  <si>
    <t>Субсидии на 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</si>
  <si>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Субсидии на проектирование и строительство объектов инженерной и транспортной инфраструктуры на земельных участках, предоставленных бесплатно гражданам (остатки средств на начало текущего финансового года)</t>
  </si>
  <si>
    <t>Строительство и реконструкция (модернизация) объектов питьевого водоснабжения</t>
  </si>
  <si>
    <t>0740370810</t>
  </si>
  <si>
    <t>Субсидии на мероприятия по строительству и реконструкции объектов водоотведения и очистки сточных вод</t>
  </si>
  <si>
    <t>0940170190</t>
  </si>
  <si>
    <t>1140474560</t>
  </si>
  <si>
    <t>1170274620</t>
  </si>
  <si>
    <t>Субсидии на строительство (реконструкцию), включая проектирование автомобильных дорог общего пользования местного значения (остатки средств на начало текущего финансового года)</t>
  </si>
  <si>
    <t>1540374660</t>
  </si>
  <si>
    <t>1540374770</t>
  </si>
  <si>
    <t>1540374840</t>
  </si>
  <si>
    <t>Субсидии на поддержку содействия трудовой адаптации и занятости молодежи</t>
  </si>
  <si>
    <t>Субсидии на реализацию мероприятий по созданию и развитию инфраструктуры активных видов туризма на территории муниципальных образований Ленинградской области</t>
  </si>
  <si>
    <t>Развитие транспортной инфраструктуры на сельских территориях</t>
  </si>
  <si>
    <t>Субсидии на мероприятия по строительству, реконструкции, модернизации объектов (остатки средств на начало текущего финансового года)</t>
  </si>
  <si>
    <t>Субсидии на благоустройство сельских территорий</t>
  </si>
  <si>
    <t>Отклонение составило менее 5%, пояснение не требуется</t>
  </si>
  <si>
    <t>% исполнения от закона в последней редакции</t>
  </si>
  <si>
    <t>Пояснения отклонений 
от закона в последней редакции
 ( при наличии отклонений 5% и более ) 
к графе 6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</si>
  <si>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</si>
  <si>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</si>
  <si>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</si>
  <si>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</si>
  <si>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на обновление материально-технической базы столовых и пищеблоков общеобразовательных организаций</t>
  </si>
  <si>
    <t>Субсидии на обеспечение уровня финансирования организаций, осуществляющих подготовку спортивного резерва</t>
  </si>
  <si>
    <t>Субсидии на 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</si>
  <si>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Субсидии на реализацию мероприятий по повышению энергетической эффективности в муниципальных учреждениях</t>
  </si>
  <si>
    <t>Субсидии на мероприятия по ликвидации несанкционированных свалок</t>
  </si>
  <si>
    <t>Проведение комплексных кадастровых работ</t>
  </si>
  <si>
    <t>Реализация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</si>
  <si>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Проведение кадастровых работ</t>
  </si>
  <si>
    <t>Подготовка проектов межевания земельных участков и проведение кадастровых работ (проведение кадастровых работ)</t>
  </si>
  <si>
    <t>Реализация федеральной целевой программы "Увековечение памяти погибших при защите Отечества на 2019-2024 годы"</t>
  </si>
  <si>
    <t>1761474950</t>
  </si>
  <si>
    <t>СКРЫТЬ ДЛЯ НАС</t>
  </si>
  <si>
    <t>Сведения о фактически произведенных расходах на предоставление субсидий местным бюджетам в целом и в разрезе субсидий в сравнении с первоначально утвержденными законом о бюджете значениями 
и с уточненными значениями с учетом внесенных изменений за 2024 год</t>
  </si>
  <si>
    <t>Факт по состоянию на 01.01.2025 г.</t>
  </si>
  <si>
    <t>План по закону 
о бюджете 
в редакции
 от 02.11.2024
№135-оз</t>
  </si>
  <si>
    <t>Первоначально утвержденный бюджет 
от 19.12.2023     №145-оз</t>
  </si>
  <si>
    <t>022E151720</t>
  </si>
  <si>
    <t>022E153050</t>
  </si>
  <si>
    <t>022E155200</t>
  </si>
  <si>
    <t>022E250980</t>
  </si>
  <si>
    <t>022E251710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</si>
  <si>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</si>
  <si>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022E452130</t>
  </si>
  <si>
    <t>0240470840</t>
  </si>
  <si>
    <t>0240674930</t>
  </si>
  <si>
    <t>0240870600</t>
  </si>
  <si>
    <t>0240874410</t>
  </si>
  <si>
    <t>0270170470</t>
  </si>
  <si>
    <t>0270170490</t>
  </si>
  <si>
    <t>0270174590</t>
  </si>
  <si>
    <t>0270270510</t>
  </si>
  <si>
    <t>0270270570</t>
  </si>
  <si>
    <t>0270274300</t>
  </si>
  <si>
    <t>0270274450</t>
  </si>
  <si>
    <t>0270274890</t>
  </si>
  <si>
    <t>0270275060</t>
  </si>
  <si>
    <t>02702R7500</t>
  </si>
  <si>
    <t>042P574050</t>
  </si>
  <si>
    <t>0440174600</t>
  </si>
  <si>
    <t>0470174050</t>
  </si>
  <si>
    <t>0470174060</t>
  </si>
  <si>
    <t>052A155130</t>
  </si>
  <si>
    <t>Развитие сети учреждений культурно-досугового типа</t>
  </si>
  <si>
    <t>052A275190</t>
  </si>
  <si>
    <t>0540770360</t>
  </si>
  <si>
    <t>0570170350</t>
  </si>
  <si>
    <t>0570174230</t>
  </si>
  <si>
    <t>0570275080</t>
  </si>
  <si>
    <t>Субсидии на проведение работ по сохранению объектов культурного наследия, расположенных на территории Ленинградской области, находящихся в собственности муниципальных образований</t>
  </si>
  <si>
    <t>062F150210</t>
  </si>
  <si>
    <t>062F254241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</si>
  <si>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(г. Сосновый Бор)</t>
  </si>
  <si>
    <t>062F254242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</si>
  <si>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(г. Новая Ладога)</t>
  </si>
  <si>
    <t>062F254243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</si>
  <si>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(г. Ивангород)</t>
  </si>
  <si>
    <t>062F255550</t>
  </si>
  <si>
    <t>062F367483</t>
  </si>
  <si>
    <t>062F367484</t>
  </si>
  <si>
    <t>0670170770</t>
  </si>
  <si>
    <t>0670170780</t>
  </si>
  <si>
    <t>06701R4970</t>
  </si>
  <si>
    <t>0670274750</t>
  </si>
  <si>
    <t>0670274800</t>
  </si>
  <si>
    <t>0670275090</t>
  </si>
  <si>
    <t>Субсидии на реализацию мероприятий по цифровизации городского хозяйства</t>
  </si>
  <si>
    <t>0740470550</t>
  </si>
  <si>
    <t>0760170180</t>
  </si>
  <si>
    <t>0770174980</t>
  </si>
  <si>
    <t>0770370160</t>
  </si>
  <si>
    <t>0770370170</t>
  </si>
  <si>
    <t>0770374270</t>
  </si>
  <si>
    <t>0770374610</t>
  </si>
  <si>
    <t>Субсидии на капитальное строительство электросетевых объектов, включая проектно-изыскательские работы</t>
  </si>
  <si>
    <t>0970174790</t>
  </si>
  <si>
    <t>0970174880</t>
  </si>
  <si>
    <t>1140574240</t>
  </si>
  <si>
    <t>1140674250</t>
  </si>
  <si>
    <t>1140674260</t>
  </si>
  <si>
    <t>1170474540</t>
  </si>
  <si>
    <t>1270170120</t>
  </si>
  <si>
    <t>1270174200</t>
  </si>
  <si>
    <t>1270175100</t>
  </si>
  <si>
    <t>Субсидии на капитальный ремонт и (или) ремонт автомобильных дорог общего пользования местного значения</t>
  </si>
  <si>
    <t>1370374680</t>
  </si>
  <si>
    <t>1541174330</t>
  </si>
  <si>
    <t>1541274820</t>
  </si>
  <si>
    <t>Субсидии на материально-техническое обеспечение многофункциональных молодежных центров</t>
  </si>
  <si>
    <t>15413R2990</t>
  </si>
  <si>
    <t>1870370660</t>
  </si>
  <si>
    <t>1870370670</t>
  </si>
  <si>
    <t>18703R5760</t>
  </si>
  <si>
    <t>18704R3720</t>
  </si>
  <si>
    <t>1870574310</t>
  </si>
  <si>
    <t>1870575670</t>
  </si>
  <si>
    <t>18705R5760</t>
  </si>
  <si>
    <t>027027445Ю</t>
  </si>
  <si>
    <t>047017405Ю</t>
  </si>
  <si>
    <t>047017406Ю</t>
  </si>
  <si>
    <t>04701R753Ю</t>
  </si>
  <si>
    <t>Закупка и монтаж оборудования для создания "умных" спортивных площадок (остатки средств на начало текущего финансового года)</t>
  </si>
  <si>
    <t>057017423Ю</t>
  </si>
  <si>
    <t>067017078Ю</t>
  </si>
  <si>
    <t>072F552430</t>
  </si>
  <si>
    <t>077017025Ю</t>
  </si>
  <si>
    <t>Субсидии на мероприятия по строительству и реконструкции объектов водоснабжения (остатки средств на начало текущего финансового года)</t>
  </si>
  <si>
    <t>0770374730</t>
  </si>
  <si>
    <t>Субсидии на капитальное строительство (реконструкцию) объектов теплоэнергетики, включая проектно-изыскательские работы</t>
  </si>
  <si>
    <t>1270144326</t>
  </si>
  <si>
    <t>127017012Ю</t>
  </si>
  <si>
    <t>13703R5991</t>
  </si>
  <si>
    <t>154037484Ю</t>
  </si>
  <si>
    <t>Субсидии на поддержку развития общественной инфраструктуры муниципального значения (остатки средств на начало текущего финансового года)</t>
  </si>
  <si>
    <t>172J1Ф5585</t>
  </si>
  <si>
    <t>Реализация мероприятий по обустройству туристского центра города на территории муниципальных образований Ленинградской области в соответствии с туристским кодом центра города</t>
  </si>
  <si>
    <t>187037066Ю</t>
  </si>
  <si>
    <t>ИТОГО</t>
  </si>
  <si>
    <t>В ходе уточнения бюджета ассигнования уменьшены в связи с отсутствием потребности у Сланцевского муниципального района</t>
  </si>
  <si>
    <t xml:space="preserve">Увеличение ассигнований  с учетом объема  поступивших  заявок от муниципальных образований </t>
  </si>
  <si>
    <t>Финансирование произведено в соответствии с фактической потребностью по заявкам муниципальных образований. Работы по муниципальным контрактам не оплачены в связи с невыполнением исполнителем работ в полном объеме в установленный срок. Контракты не расторгнуты, выполнение работ и оплата муниципальных контрактов запланированы в 2025 году.</t>
  </si>
  <si>
    <t xml:space="preserve">Финансирование произведено в соответствии с фактической потребностью по заявкам муниципальных образований. В целях выполнения условий дополнительного соглашения с Минсельхозом РФ от 21.10.2024 №082-09-2023-320/6 в сводную бюджетную роспись областного бюджета внесены изменения в части уменьшения ассигнований до суммы 2727,3 тыс. руб., исполнение составило 99,7% </t>
  </si>
  <si>
    <t>Уточненное распределение утверждено Постановлением Правительства Ленинградской области от 20.12.2024 N 935 "О внесении изменений в распределение субвенций и объемов субсидий между муниципальными образованиями Ленинградской области на 2024 год" в объеме 184 187,9 тыс. руб.</t>
  </si>
  <si>
    <t>Уточненное распределение утверждено Постановлением Правительства Ленинградской области от 20.12.2024 N 935 "О внесении изменений в распределение субвенций и объемов субсидий между муниципальными образованиями Ленинградской области на 2024 год" в объеме 10 157,4 тыс. руб.</t>
  </si>
  <si>
    <t>Уточненное распределение утверждено Постановлением Правительства Ленинградской области от 20.12.2024 N 935 "О внесении изменений в распределение субвенций и объемов субсидий между муниципальными образованиями Ленинградской области на 2024 год" в объеме 143 302,3 тыс. руб.</t>
  </si>
  <si>
    <t>Перераспределение средств в связи с уточнением кода бюджетной классификации</t>
  </si>
  <si>
    <t>В связи с задержкой сроков выполнения работ со стороны подрядчика и переносом ремонтных работ на более поздний период</t>
  </si>
  <si>
    <t>Выделение дополнительных средств на реновацию Муниципального казенного общеобразовательное учреждение «Ульяновская средняя общеобразовательная школа №1» 187010, Ленинградская область, Тосненский район, гп Ульяновка, пр. Володарского, дом 70; 
Выделение дополнительных средств на реновацию МОУ "Гостилицкая ООШ" для обеспечения ее завершения за счет перераспределения средств выделенных на капитальный ремонт спортивной площадки и  реновацию МДОУ "№9 Лучик"  д. Келози</t>
  </si>
  <si>
    <t>Выявление дополнительных видов и объемов работ, не предусмотренных проектно-сметной документацией, обусловивших изменение графика выполнения работ по реновации объекта</t>
  </si>
  <si>
    <t>Уменьшение объектов проведения капитального ремонта по результатам отборочных мероприятий и утверждения проектно-сметной документации</t>
  </si>
  <si>
    <t xml:space="preserve">Увеличение бюджетных ассигнований комитету по культуре и туризму ЛО в связи с присвоением звания "Заслуженный коллектив народного творчества": образцовый самодеятельный коллектив оркестр русских народных инструментов «Россияне» МБУК «Кингисеппский культурно-досуговый комплекс» </t>
  </si>
  <si>
    <t>В связи с повышение средней заработной платы муниципальных  работников учреждений культуры</t>
  </si>
  <si>
    <t>Сокращение бюджетных ассигнований комитету по сохранению культурного наследия ЛО в связи с увеличением общей стоимости проектов и невозможностью выделения дополнительного финансирования из муниципальных бюджетов</t>
  </si>
  <si>
    <t xml:space="preserve">Уменьшение бюджетных ассигнований комитету по молодежной политике Ленинградской област на основании  распоряжения Правительства Ленинградской области от 27.03.2024 № 151-р "Об увеличении бюджетных ассигнований резервного фонда Правительства Ленинградской области на 2024 год  для оказания финансовой помощи местным бюджетам " </t>
  </si>
  <si>
    <t>Увеличение субсидии за счет средств областного бюджета на указанные цели в целях исполнения показателей, установленных Соглашением на провдение мероприятий по восстановлению воинских захоронений, прошедших отбор в 2023 году.</t>
  </si>
  <si>
    <t xml:space="preserve">В связи с увеличением числа потенциальных получателей субсидии на реализацию мероприятий по созданию и развитию инфраструктуры активных видов туризма на территории муниципальных образований Ленинградской области </t>
  </si>
  <si>
    <t>Сокращение плановых ассигнований:
- в связи с отсутствием муниципальных контрактов (Всеволожское городское поселение, Светогорское городское поселение);
 - по причине экономии по результатам заключения муниципальных контрактов (7 МО).</t>
  </si>
  <si>
    <t xml:space="preserve">Сокращение плановых ассигнований:
-  в связи с отсутствием необходимости  создания новых площадок (Опольевское сельское поселение и Усть-Лужское сельское поселение Кингисеппского МР,   Бокситогорское городское поселение); 
- по причине экономии при заключении муниципальных контрактов (19 МО). </t>
  </si>
  <si>
    <t>В ходе уточнения бюджета ассигнования перераспределены на целевую статью расходов с федеральным софинансированием с целью выполнения условий соглашения с Минсельхозом Российской Федерации</t>
  </si>
  <si>
    <t xml:space="preserve">В ходе уточнения бюджета ассигнования увеличены с целью выполнения условий соглашения с Минсельхозом Российской Федерации </t>
  </si>
  <si>
    <t xml:space="preserve">Увеличение бюджетных ассигнований в рамках областного  закон Ленинградской области от 10.04.2024 N 36-оз "О внесении изменений в областной закон "Об областном бюджете Ленинградской области на 2024 год и на плановый период 2025 и 2026 годов"
</t>
  </si>
  <si>
    <t>Экономия по конкурсным процедурам</t>
  </si>
  <si>
    <t>В связи с уточнением получателя субсидии (МО) на основании распоряжения Правительства Ленинградской области от 20 июня 2024 года № 361-р «О внесении изменений в сводную бюджетную роспись областного бюджета Ленинградской области на 2024 год»</t>
  </si>
  <si>
    <t>В рамках  уточнения областного бюджета Ленинградской области на 2024-2026г.г. (в ред. от 10.04.2024 N 36-оз) указанные расходы исключены.</t>
  </si>
  <si>
    <t>В связи с отказом ряда муниципальных образований от реализации мероприятий в текущем финансовом году (отсутствие гос.экспертизы), в связи с экономией по муниципальным контрактам.</t>
  </si>
  <si>
    <t xml:space="preserve">В связи с экономией по муниципальным контрактам  и  не реализованные (несвоевременно реализованные) мероприятия администрациями Кисельнинского сельского поселения Волховского муниципального района, Ивангородского городского поселения Кингисеппского муниципального района, Синявинского городского поселения Кировского муниципального района и Сосновского сельского поселения Приозерского муниципального района Ленинградской области.(отсутствие гос.экспертизы или долгий срок ее прохождения)
</t>
  </si>
  <si>
    <t>Увеличение бюджетных ассигнований в связи с дополнительной потребностью в приобретении ДГУ в 2024 году (Куйвозовское с.п. и Плодовское с.п.) .
Уменьшение бюджетных ассигнований областным законом от 02.11.2024 N 135-оз в связи с  экономией по муниципальным контрактам.</t>
  </si>
  <si>
    <t>Предусмотрены дополнительные ассигнования на строительство и приобретение школ  внесением изменений в СБР и в поправках к областному закону о бюджете от 19.12.2023 № 145-оз</t>
  </si>
  <si>
    <t>Предусмотрены дополнительные ассигнования на  приобретение школы на 1200 мест  внесением изменений в СБР за счет средств, зарезервированных на АИП</t>
  </si>
  <si>
    <t>Увеличение бюджетных ассигнований в рамках АИП в связи с включением в бюджет неиспользованных остатков 2023 года.</t>
  </si>
  <si>
    <t>Уменьшение ассигнований в связи с отсутствием заявок ОМСУ на предоставление субсидии</t>
  </si>
  <si>
    <t>Предусмотрены дополнительные ассигнования на завершение строительства объекта в поправках к областному закону о бюджете от 19.12.2023 № 145-оз</t>
  </si>
  <si>
    <t xml:space="preserve">Строительная готовность объекта 100%. По состоянию на 01.01.2025 откорректированная проектно-сметная документация  находится в гос. экспертизе. Получение заключения экспертизы планируется в начале 2025 года. После уточнения стоимости работ необходимые средства комитет по строительству планирует включить в поправки в областной закон об областном бюджете на 2025-2027 годы. </t>
  </si>
  <si>
    <t>Низкое исполнение бюджетных ассигнований в связи с не устранением подрядчиком дефектов строительных работ в результате чего оплата работ произведена не в полном объеме. Неисполнение в связи с  корректировкой ПСД и невозможностью осуществления работ в осенне-зимний период.</t>
  </si>
  <si>
    <t>Предусмотрены дополнительные ассигнования на завершение капитального ремонта в поправках к областному закону о бюджете от 19.12.2023 № 145-оз</t>
  </si>
  <si>
    <t>Низкий процент освоения бюджетных средств по данному мероприятию связан с отказом Заказчика в подписании представленных подрядными организациями актов выполненных работ в связи с имеющимися замечаниями к качеству проведенных работ, экономией в результате проведения конкурсных процедур, не выполнению работ на объектах и неполному выполнению работ в связи с корректировкой проектно-сметной документации</t>
  </si>
  <si>
    <t>Увеличение бюджетных ассигнований  в связи с включением в бюджет неиспользованных остатков 2023 года.</t>
  </si>
  <si>
    <t>Низкий процент освоения бюджетных средств по данному мероприятию связан с отказом Заказчика в подписании представленных подрядными организациями актов выполненных работ в связи с имеющимися замечаниями к качеству проведенных работ</t>
  </si>
  <si>
    <t>Уменьшение бюджетных ассигнований в связи с приведением в соответствие уровня софинансирования областного бюджета Ленинградской области, с учётом расходов местных бюджетов муниципальных образований Ленинградской области в рамках субсидии из федерального бюджета на развитие сети учреждений культурно-досугового типа. Экономия в результате проведения конкурсных процедур.</t>
  </si>
  <si>
    <t xml:space="preserve">Бюджетные ассигнования освоены не в полном объеме по одному объекту связи с несвоевременной  поставкой оборудования подрядчиком, а также необходимостью замены оборудования, предусмотренного муниципальным контрактом, на аналогичное по причине невозможности его поставки на российский рынок. </t>
  </si>
  <si>
    <t>Предусмотрены дополнительные ассигнования на завершение строительства объектов в поправках к областному закону о бюджете от 19.12.2023 № 145-оз</t>
  </si>
  <si>
    <t xml:space="preserve">Неполное исполнение бюджетных ассигнований в связи с недобросовестной работой подрядных организаций.  Длительные сроки корректировки проектно-сметной документации и отсутствие положительного заключения экспертизы. </t>
  </si>
  <si>
    <t xml:space="preserve">Неполное исполнение бюджетных ассигнований в связи с недобросовестной работой подрядных организаций.  Длительные сроки корректировки проектно-сметной документации и отсутствие положительного заключения экспертизы. В связи с не устранением подрядчиком дефектов строительных работ оплата работ произведена не в полном объеме. </t>
  </si>
  <si>
    <t>Предусмотрены дополнительные ассигнования на завершение работ по объекту в поправках к областному закону о бюджете от 19.12.2023 № 145-оз</t>
  </si>
  <si>
    <t>Увеличение бюджетных ассигнований в связи с дополнительным поступлением средств за счет ППК "Фонд развития территорий" и внесения изменений в РАП "Переселение граждане из аварийного жилищного фонда на территории Ленинградской области в 2019-2025 годах"</t>
  </si>
  <si>
    <t>Увеличение бюджетных ассигнований в связи с  внесением изменений в РАП "Переселение граждане из аварийного жилищного фонда на территории Ленинградской области в 2019-2025 годах"</t>
  </si>
  <si>
    <t>Сумма неосвоенных средств  образовалась в  связи с наличием непредвиденных обстоятельств (судебные споры, розыскные мероприятия граждан, вступление в наследство),экономией по факту приобретения квартир муниципальными образованиями</t>
  </si>
  <si>
    <t>Увеличение бюджетных ассигнований в поправках к областному закону о бюджете от 19.12.2023 № 145-оз в связи с дополнительным отбором получателей субсидии</t>
  </si>
  <si>
    <t>Увеличение бюджетных ассигнований в рамках АИП в связи с неисполненными остатками в 2023 году</t>
  </si>
  <si>
    <t xml:space="preserve">Низкое исполнение связано с поздними сроками заключения МК, а также в связи с тем, что по условиям МК на разработку проектной документации ряда объектов оплата работ осуществляется после получения положительного заключения гос. экспертизы, которые по состоянию на 31.12.24 не получены.
</t>
  </si>
  <si>
    <t xml:space="preserve">Распределение субсидии на реализацию мероприятий по строительству и реконструкции объекта на основании ПП ЛО от 31.01.2024 N 71 </t>
  </si>
  <si>
    <t xml:space="preserve">Временная приостановка работ с 14.05.2024 по 09.08.2024 в связи со всплытием фундамента здания водопроводной насосной станции, необходимость проведения корректировки ПСД, в том числе в технической части. </t>
  </si>
  <si>
    <t>Неисполненный остаток 2023, подтвержден в Уточнении 1 к областному закону о бюджете от 19.12.2023 № 145-оз</t>
  </si>
  <si>
    <t>в рамках Уточнения областного закона о бюджете от 19.12.2023 № 145-оз предусмотрены бюджетные ассинования на реализацию объекта электроэнергетики</t>
  </si>
  <si>
    <t>В рамках Уточнения 1 областного закона о бюджете от 19.12.2023 № 145-оз предусмотрены БА на реализацию мероприятий по объектам местного значения</t>
  </si>
  <si>
    <t>Расторжение муниципального контракта в связи с неисполнением подрядчиком обязательств</t>
  </si>
  <si>
    <t>В рамках Уточнений 1, 2 областного закона о бюджете от 19.12.2023 № 145-оз уменьшены БА на реализацию мероприятий в связи с изменением  плана финансирования работ</t>
  </si>
  <si>
    <t>В связи с корректировкой ПСД, переносами сроков выполнения работ.</t>
  </si>
  <si>
    <t>В связи с корректировкой ПСД,  а также в связи с экономией средств при производстве работ.</t>
  </si>
  <si>
    <t>В связи со сложностью и длительностью демонтажных работ по мостовому сооружению и необходимостью выноса инженерных сетей из зоны производства работ,  а также в связи с экономией средств</t>
  </si>
  <si>
    <t>Предусмотрены дополнительные ассигнования на строительство вновьначинаемых объектов в поправках к областному закону о бюджете от 19.12.2023 № 145-оз</t>
  </si>
  <si>
    <t>Внесены изменения в СБР в связи с экономией при производстве работ на объекте</t>
  </si>
  <si>
    <t>Уменьшение бюджетных ассигнований в поправках к областному закону о бюджете от 19.12.2023 № 145-оз в связи с экономией в результате проведения конкурсных процедур</t>
  </si>
  <si>
    <t>В рамках Уточненияобластного закона о бюджете от 19.12.2023 № 145-оз предусмотрены БА на реализацию новых объектов теплоэнергетики</t>
  </si>
  <si>
    <t>Длительные сроки прохождения конкурсной процедуры.  Поздние сроки заключения МК. Корректировка проектно-сметной документации,</t>
  </si>
  <si>
    <t>Неисполнение в связи с корректировкой ПСД</t>
  </si>
  <si>
    <t>Предусмотрены дополнительные ассигнования на приобретение объектов дошкольного образования внесением изменений в  сводную бюджетную роспись областного бюджета и в поправках к областному закону ЛО о бюджете от 19.12.2023 № 145-оз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</si>
</sst>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9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8">
    <xf numFmtId="0" fontId="0" fillId="0" borderId="0" xfId="0"/>
    <xf numFmtId="0" fontId="3" fillId="2" borderId="0" xfId="0" applyFont="1" applyFill="1" applyAlignment="1">
      <alignment horizontal="right" wrapText="1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4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164" fontId="3" fillId="2" borderId="0" xfId="0" applyNumberFormat="1" applyFont="1" applyFill="1" applyAlignment="1">
      <alignment horizontal="left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/>
    </xf>
    <xf numFmtId="164" fontId="3" fillId="2" borderId="1" xfId="2" applyNumberFormat="1" applyFont="1" applyFill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3" fillId="2" borderId="1" xfId="2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/>
    </xf>
    <xf numFmtId="0" fontId="3" fillId="2" borderId="0" xfId="0" applyFont="1" applyFill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D2FAD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05"/>
  <sheetViews>
    <sheetView showGridLines="0" tabSelected="1" zoomScale="70" zoomScaleNormal="70" workbookViewId="0">
      <selection activeCell="K85" sqref="K85"/>
    </sheetView>
  </sheetViews>
  <sheetFormatPr defaultColWidth="9.140625" defaultRowHeight="18.75" x14ac:dyDescent="0.3"/>
  <cols>
    <col min="1" max="1" width="18.28515625" style="2" customWidth="1"/>
    <col min="2" max="2" width="59.5703125" style="3" customWidth="1"/>
    <col min="3" max="3" width="20.42578125" style="4" customWidth="1"/>
    <col min="4" max="4" width="25.85546875" style="5" hidden="1" customWidth="1"/>
    <col min="5" max="5" width="63.42578125" style="5" hidden="1" customWidth="1"/>
    <col min="6" max="6" width="26.5703125" style="4" customWidth="1"/>
    <col min="7" max="7" width="23.85546875" style="6" customWidth="1"/>
    <col min="8" max="8" width="21.140625" style="4" customWidth="1"/>
    <col min="9" max="9" width="18.85546875" style="7" customWidth="1"/>
    <col min="10" max="10" width="67.85546875" style="8" customWidth="1"/>
    <col min="11" max="11" width="67.28515625" style="23" customWidth="1"/>
    <col min="12" max="16384" width="9.140625" style="2"/>
  </cols>
  <sheetData>
    <row r="1" spans="1:11" x14ac:dyDescent="0.3">
      <c r="K1" s="30" t="s">
        <v>54</v>
      </c>
    </row>
    <row r="2" spans="1:11" ht="65.25" customHeight="1" x14ac:dyDescent="0.3">
      <c r="A2" s="44" t="s">
        <v>105</v>
      </c>
      <c r="B2" s="44"/>
      <c r="C2" s="44"/>
      <c r="D2" s="45"/>
      <c r="E2" s="45"/>
      <c r="F2" s="44"/>
      <c r="G2" s="44"/>
      <c r="H2" s="44"/>
      <c r="I2" s="44"/>
      <c r="J2" s="44"/>
      <c r="K2" s="44"/>
    </row>
    <row r="3" spans="1:11" x14ac:dyDescent="0.3">
      <c r="B3" s="9"/>
      <c r="C3" s="10"/>
      <c r="D3" s="11"/>
      <c r="E3" s="11"/>
      <c r="F3" s="10"/>
      <c r="G3" s="12"/>
      <c r="H3" s="10"/>
      <c r="I3" s="13"/>
      <c r="J3" s="14"/>
      <c r="K3" s="1" t="s">
        <v>0</v>
      </c>
    </row>
    <row r="4" spans="1:11" ht="100.5" customHeight="1" x14ac:dyDescent="0.3">
      <c r="A4" s="31" t="s">
        <v>52</v>
      </c>
      <c r="B4" s="31" t="s">
        <v>2</v>
      </c>
      <c r="C4" s="31" t="s">
        <v>108</v>
      </c>
      <c r="D4" s="46" t="s">
        <v>104</v>
      </c>
      <c r="E4" s="47"/>
      <c r="F4" s="31" t="s">
        <v>107</v>
      </c>
      <c r="G4" s="31" t="s">
        <v>106</v>
      </c>
      <c r="H4" s="31" t="s">
        <v>20</v>
      </c>
      <c r="I4" s="32" t="s">
        <v>87</v>
      </c>
      <c r="J4" s="32" t="s">
        <v>48</v>
      </c>
      <c r="K4" s="32" t="s">
        <v>88</v>
      </c>
    </row>
    <row r="5" spans="1:11" ht="24" customHeight="1" x14ac:dyDescent="0.3">
      <c r="A5" s="31" t="s">
        <v>53</v>
      </c>
      <c r="B5" s="31" t="s">
        <v>3</v>
      </c>
      <c r="C5" s="31" t="s">
        <v>1</v>
      </c>
      <c r="D5" s="35"/>
      <c r="E5" s="36"/>
      <c r="F5" s="33">
        <v>3</v>
      </c>
      <c r="G5" s="33">
        <v>4</v>
      </c>
      <c r="H5" s="33" t="s">
        <v>21</v>
      </c>
      <c r="I5" s="33" t="s">
        <v>22</v>
      </c>
      <c r="J5" s="33">
        <v>7</v>
      </c>
      <c r="K5" s="34">
        <v>8</v>
      </c>
    </row>
    <row r="6" spans="1:11" s="15" customFormat="1" ht="22.5" customHeight="1" x14ac:dyDescent="0.3">
      <c r="A6" s="42"/>
      <c r="B6" s="16" t="s">
        <v>209</v>
      </c>
      <c r="C6" s="17">
        <f>SUM(C7:C103)</f>
        <v>19627845.100000009</v>
      </c>
      <c r="D6" s="18"/>
      <c r="E6" s="18"/>
      <c r="F6" s="17">
        <f>SUM(F7:F103)</f>
        <v>30747342.499999989</v>
      </c>
      <c r="G6" s="17">
        <f>SUM(G7:G103)</f>
        <v>28243362.59999999</v>
      </c>
      <c r="H6" s="17">
        <f t="shared" ref="H6:H69" si="0">G6/C6*100</f>
        <v>143.89436260631575</v>
      </c>
      <c r="I6" s="17">
        <f t="shared" ref="I6:I73" si="1">G6/F6*100</f>
        <v>91.856272131485838</v>
      </c>
      <c r="J6" s="28"/>
      <c r="K6" s="29"/>
    </row>
    <row r="7" spans="1:11" ht="135" customHeight="1" x14ac:dyDescent="0.3">
      <c r="A7" s="25" t="s">
        <v>109</v>
      </c>
      <c r="B7" s="26" t="s">
        <v>89</v>
      </c>
      <c r="C7" s="37">
        <v>201732.7</v>
      </c>
      <c r="D7" s="25" t="s">
        <v>109</v>
      </c>
      <c r="E7" s="25" t="s">
        <v>89</v>
      </c>
      <c r="F7" s="37">
        <v>201732.7</v>
      </c>
      <c r="G7" s="21">
        <v>184187.9</v>
      </c>
      <c r="H7" s="19">
        <f t="shared" si="0"/>
        <v>91.302946919364075</v>
      </c>
      <c r="I7" s="19">
        <f t="shared" si="1"/>
        <v>91.302946919364075</v>
      </c>
      <c r="J7" s="20" t="s">
        <v>214</v>
      </c>
      <c r="K7" s="20" t="s">
        <v>214</v>
      </c>
    </row>
    <row r="8" spans="1:11" ht="47.25" x14ac:dyDescent="0.3">
      <c r="A8" s="25" t="s">
        <v>110</v>
      </c>
      <c r="B8" s="26" t="s">
        <v>90</v>
      </c>
      <c r="C8" s="37">
        <v>390847.1</v>
      </c>
      <c r="D8" s="25" t="s">
        <v>110</v>
      </c>
      <c r="E8" s="25" t="s">
        <v>90</v>
      </c>
      <c r="F8" s="37">
        <v>390847.1</v>
      </c>
      <c r="G8" s="21">
        <v>390847.1</v>
      </c>
      <c r="H8" s="19">
        <f t="shared" si="0"/>
        <v>100</v>
      </c>
      <c r="I8" s="19">
        <f t="shared" si="1"/>
        <v>100</v>
      </c>
      <c r="J8" s="20" t="s">
        <v>86</v>
      </c>
      <c r="K8" s="20" t="s">
        <v>86</v>
      </c>
    </row>
    <row r="9" spans="1:11" ht="37.5" x14ac:dyDescent="0.3">
      <c r="A9" s="25" t="s">
        <v>111</v>
      </c>
      <c r="B9" s="26" t="s">
        <v>55</v>
      </c>
      <c r="C9" s="37">
        <v>967498.2</v>
      </c>
      <c r="D9" s="25" t="s">
        <v>111</v>
      </c>
      <c r="E9" s="25" t="s">
        <v>55</v>
      </c>
      <c r="F9" s="37">
        <v>967498.2</v>
      </c>
      <c r="G9" s="21">
        <v>962585.2</v>
      </c>
      <c r="H9" s="19">
        <f t="shared" si="0"/>
        <v>99.492195437676273</v>
      </c>
      <c r="I9" s="19">
        <f t="shared" si="1"/>
        <v>99.492195437676273</v>
      </c>
      <c r="J9" s="20" t="s">
        <v>86</v>
      </c>
      <c r="K9" s="20" t="s">
        <v>86</v>
      </c>
    </row>
    <row r="10" spans="1:11" ht="78.75" x14ac:dyDescent="0.3">
      <c r="A10" s="25" t="s">
        <v>112</v>
      </c>
      <c r="B10" s="26" t="s">
        <v>91</v>
      </c>
      <c r="C10" s="37">
        <v>27105.5</v>
      </c>
      <c r="D10" s="25" t="s">
        <v>112</v>
      </c>
      <c r="E10" s="25" t="s">
        <v>91</v>
      </c>
      <c r="F10" s="37">
        <v>27105.5</v>
      </c>
      <c r="G10" s="21">
        <v>27105.5</v>
      </c>
      <c r="H10" s="19">
        <f t="shared" si="0"/>
        <v>100</v>
      </c>
      <c r="I10" s="19">
        <f t="shared" si="1"/>
        <v>100</v>
      </c>
      <c r="J10" s="20" t="s">
        <v>86</v>
      </c>
      <c r="K10" s="20" t="s">
        <v>86</v>
      </c>
    </row>
    <row r="11" spans="1:11" ht="129.75" customHeight="1" x14ac:dyDescent="0.3">
      <c r="A11" s="25" t="s">
        <v>113</v>
      </c>
      <c r="B11" s="27" t="s">
        <v>114</v>
      </c>
      <c r="C11" s="37">
        <v>11569.1</v>
      </c>
      <c r="D11" s="25" t="s">
        <v>113</v>
      </c>
      <c r="E11" s="38" t="s">
        <v>114</v>
      </c>
      <c r="F11" s="37">
        <v>11569.1</v>
      </c>
      <c r="G11" s="21">
        <v>10157.4</v>
      </c>
      <c r="H11" s="19">
        <f t="shared" si="0"/>
        <v>87.797667925767769</v>
      </c>
      <c r="I11" s="19">
        <f t="shared" si="1"/>
        <v>87.797667925767769</v>
      </c>
      <c r="J11" s="20" t="s">
        <v>215</v>
      </c>
      <c r="K11" s="20" t="s">
        <v>215</v>
      </c>
    </row>
    <row r="12" spans="1:11" ht="123" customHeight="1" x14ac:dyDescent="0.3">
      <c r="A12" s="25" t="s">
        <v>115</v>
      </c>
      <c r="B12" s="26" t="s">
        <v>92</v>
      </c>
      <c r="C12" s="37">
        <v>156352.4</v>
      </c>
      <c r="D12" s="25" t="s">
        <v>115</v>
      </c>
      <c r="E12" s="25" t="s">
        <v>92</v>
      </c>
      <c r="F12" s="37">
        <v>156352.4</v>
      </c>
      <c r="G12" s="21">
        <v>143302.29999999999</v>
      </c>
      <c r="H12" s="19">
        <f t="shared" si="0"/>
        <v>91.653406023828225</v>
      </c>
      <c r="I12" s="19">
        <f t="shared" si="1"/>
        <v>91.653406023828225</v>
      </c>
      <c r="J12" s="20" t="s">
        <v>216</v>
      </c>
      <c r="K12" s="20" t="s">
        <v>216</v>
      </c>
    </row>
    <row r="13" spans="1:11" ht="54.75" customHeight="1" x14ac:dyDescent="0.3">
      <c r="A13" s="25" t="s">
        <v>116</v>
      </c>
      <c r="B13" s="26" t="s">
        <v>8</v>
      </c>
      <c r="C13" s="37">
        <v>7086.8</v>
      </c>
      <c r="D13" s="25" t="s">
        <v>116</v>
      </c>
      <c r="E13" s="25" t="s">
        <v>8</v>
      </c>
      <c r="F13" s="37">
        <v>0</v>
      </c>
      <c r="G13" s="21">
        <v>0</v>
      </c>
      <c r="H13" s="19">
        <f t="shared" si="0"/>
        <v>0</v>
      </c>
      <c r="I13" s="19"/>
      <c r="J13" s="20" t="s">
        <v>217</v>
      </c>
      <c r="K13" s="20" t="s">
        <v>217</v>
      </c>
    </row>
    <row r="14" spans="1:11" ht="94.5" x14ac:dyDescent="0.3">
      <c r="A14" s="25" t="s">
        <v>117</v>
      </c>
      <c r="B14" s="27" t="s">
        <v>49</v>
      </c>
      <c r="C14" s="37">
        <v>583.9</v>
      </c>
      <c r="D14" s="25" t="s">
        <v>117</v>
      </c>
      <c r="E14" s="38" t="s">
        <v>49</v>
      </c>
      <c r="F14" s="37">
        <v>583.9</v>
      </c>
      <c r="G14" s="21">
        <v>583.9</v>
      </c>
      <c r="H14" s="19">
        <f t="shared" si="0"/>
        <v>100</v>
      </c>
      <c r="I14" s="19">
        <f t="shared" si="1"/>
        <v>100</v>
      </c>
      <c r="J14" s="20" t="s">
        <v>86</v>
      </c>
      <c r="K14" s="20" t="s">
        <v>86</v>
      </c>
    </row>
    <row r="15" spans="1:11" ht="37.5" x14ac:dyDescent="0.3">
      <c r="A15" s="25" t="s">
        <v>118</v>
      </c>
      <c r="B15" s="26" t="s">
        <v>25</v>
      </c>
      <c r="C15" s="37">
        <v>56450.8</v>
      </c>
      <c r="D15" s="25" t="s">
        <v>118</v>
      </c>
      <c r="E15" s="25" t="s">
        <v>25</v>
      </c>
      <c r="F15" s="37">
        <v>56450.8</v>
      </c>
      <c r="G15" s="21">
        <v>56321</v>
      </c>
      <c r="H15" s="19">
        <f t="shared" si="0"/>
        <v>99.770065260368312</v>
      </c>
      <c r="I15" s="19">
        <f t="shared" si="1"/>
        <v>99.770065260368312</v>
      </c>
      <c r="J15" s="20" t="s">
        <v>86</v>
      </c>
      <c r="K15" s="20" t="s">
        <v>86</v>
      </c>
    </row>
    <row r="16" spans="1:11" ht="37.5" x14ac:dyDescent="0.3">
      <c r="A16" s="25" t="s">
        <v>119</v>
      </c>
      <c r="B16" s="26" t="s">
        <v>23</v>
      </c>
      <c r="C16" s="37">
        <v>95562</v>
      </c>
      <c r="D16" s="25" t="s">
        <v>119</v>
      </c>
      <c r="E16" s="25" t="s">
        <v>23</v>
      </c>
      <c r="F16" s="37">
        <v>94339.5</v>
      </c>
      <c r="G16" s="21">
        <v>94236.9</v>
      </c>
      <c r="H16" s="19">
        <f t="shared" si="0"/>
        <v>98.613360959377147</v>
      </c>
      <c r="I16" s="19">
        <f t="shared" si="1"/>
        <v>99.891243858617003</v>
      </c>
      <c r="J16" s="20" t="s">
        <v>86</v>
      </c>
      <c r="K16" s="20" t="s">
        <v>86</v>
      </c>
    </row>
    <row r="17" spans="1:11" ht="106.5" customHeight="1" x14ac:dyDescent="0.3">
      <c r="A17" s="25" t="s">
        <v>120</v>
      </c>
      <c r="B17" s="26" t="s">
        <v>32</v>
      </c>
      <c r="C17" s="37">
        <v>1726053.8</v>
      </c>
      <c r="D17" s="25" t="s">
        <v>120</v>
      </c>
      <c r="E17" s="25" t="s">
        <v>32</v>
      </c>
      <c r="F17" s="37">
        <v>3406399.2</v>
      </c>
      <c r="G17" s="21">
        <v>3154539.3</v>
      </c>
      <c r="H17" s="19">
        <f t="shared" si="0"/>
        <v>182.76019553967552</v>
      </c>
      <c r="I17" s="19">
        <f t="shared" si="1"/>
        <v>92.60627174877213</v>
      </c>
      <c r="J17" s="39" t="s">
        <v>278</v>
      </c>
      <c r="K17" s="20" t="s">
        <v>277</v>
      </c>
    </row>
    <row r="18" spans="1:11" ht="37.5" x14ac:dyDescent="0.3">
      <c r="A18" s="25" t="s">
        <v>121</v>
      </c>
      <c r="B18" s="26" t="s">
        <v>4</v>
      </c>
      <c r="C18" s="37">
        <v>20695.8</v>
      </c>
      <c r="D18" s="25" t="s">
        <v>121</v>
      </c>
      <c r="E18" s="25" t="s">
        <v>4</v>
      </c>
      <c r="F18" s="37">
        <v>20695.8</v>
      </c>
      <c r="G18" s="21">
        <v>20627.900000000001</v>
      </c>
      <c r="H18" s="19">
        <f t="shared" si="0"/>
        <v>99.671914108176551</v>
      </c>
      <c r="I18" s="19">
        <f t="shared" si="1"/>
        <v>99.671914108176551</v>
      </c>
      <c r="J18" s="20" t="s">
        <v>86</v>
      </c>
      <c r="K18" s="20" t="s">
        <v>86</v>
      </c>
    </row>
    <row r="19" spans="1:11" ht="56.25" x14ac:dyDescent="0.3">
      <c r="A19" s="25" t="s">
        <v>122</v>
      </c>
      <c r="B19" s="26" t="s">
        <v>58</v>
      </c>
      <c r="C19" s="37">
        <v>250000</v>
      </c>
      <c r="D19" s="25" t="s">
        <v>122</v>
      </c>
      <c r="E19" s="25" t="s">
        <v>58</v>
      </c>
      <c r="F19" s="37">
        <v>238706.5</v>
      </c>
      <c r="G19" s="21">
        <v>229475</v>
      </c>
      <c r="H19" s="19">
        <f t="shared" si="0"/>
        <v>91.79</v>
      </c>
      <c r="I19" s="19">
        <f t="shared" si="1"/>
        <v>96.1326985230817</v>
      </c>
      <c r="J19" s="20" t="s">
        <v>218</v>
      </c>
      <c r="K19" s="20" t="s">
        <v>86</v>
      </c>
    </row>
    <row r="20" spans="1:11" ht="37.5" x14ac:dyDescent="0.3">
      <c r="A20" s="25" t="s">
        <v>123</v>
      </c>
      <c r="B20" s="26" t="s">
        <v>5</v>
      </c>
      <c r="C20" s="37">
        <v>112797.1</v>
      </c>
      <c r="D20" s="25" t="s">
        <v>123</v>
      </c>
      <c r="E20" s="25" t="s">
        <v>5</v>
      </c>
      <c r="F20" s="37">
        <v>112797.1</v>
      </c>
      <c r="G20" s="21">
        <v>112591.8</v>
      </c>
      <c r="H20" s="19">
        <f t="shared" si="0"/>
        <v>99.81799177461123</v>
      </c>
      <c r="I20" s="19">
        <f t="shared" si="1"/>
        <v>99.81799177461123</v>
      </c>
      <c r="J20" s="20" t="s">
        <v>86</v>
      </c>
      <c r="K20" s="20" t="s">
        <v>86</v>
      </c>
    </row>
    <row r="21" spans="1:11" ht="37.5" x14ac:dyDescent="0.3">
      <c r="A21" s="25" t="s">
        <v>124</v>
      </c>
      <c r="B21" s="26" t="s">
        <v>7</v>
      </c>
      <c r="C21" s="37">
        <v>18917.900000000001</v>
      </c>
      <c r="D21" s="25" t="s">
        <v>124</v>
      </c>
      <c r="E21" s="25" t="s">
        <v>7</v>
      </c>
      <c r="F21" s="37">
        <v>18917.900000000001</v>
      </c>
      <c r="G21" s="21">
        <v>18816.599999999999</v>
      </c>
      <c r="H21" s="19">
        <f t="shared" si="0"/>
        <v>99.464528303881494</v>
      </c>
      <c r="I21" s="19">
        <f t="shared" si="1"/>
        <v>99.464528303881494</v>
      </c>
      <c r="J21" s="20" t="s">
        <v>86</v>
      </c>
      <c r="K21" s="20" t="s">
        <v>86</v>
      </c>
    </row>
    <row r="22" spans="1:11" ht="195.75" customHeight="1" x14ac:dyDescent="0.3">
      <c r="A22" s="25" t="s">
        <v>125</v>
      </c>
      <c r="B22" s="26" t="s">
        <v>6</v>
      </c>
      <c r="C22" s="37">
        <v>362071.5</v>
      </c>
      <c r="D22" s="25" t="s">
        <v>125</v>
      </c>
      <c r="E22" s="25" t="s">
        <v>6</v>
      </c>
      <c r="F22" s="37">
        <v>458755.6</v>
      </c>
      <c r="G22" s="21">
        <v>425633.1</v>
      </c>
      <c r="H22" s="19">
        <f t="shared" si="0"/>
        <v>117.55498568652875</v>
      </c>
      <c r="I22" s="19">
        <f t="shared" si="1"/>
        <v>92.779924648331274</v>
      </c>
      <c r="J22" s="39" t="s">
        <v>219</v>
      </c>
      <c r="K22" s="20" t="s">
        <v>220</v>
      </c>
    </row>
    <row r="23" spans="1:11" ht="75" x14ac:dyDescent="0.3">
      <c r="A23" s="25" t="s">
        <v>126</v>
      </c>
      <c r="B23" s="26" t="s">
        <v>33</v>
      </c>
      <c r="C23" s="37">
        <v>988638.2</v>
      </c>
      <c r="D23" s="25" t="s">
        <v>126</v>
      </c>
      <c r="E23" s="25" t="s">
        <v>33</v>
      </c>
      <c r="F23" s="37">
        <v>2718840.8</v>
      </c>
      <c r="G23" s="21">
        <v>3631905.1</v>
      </c>
      <c r="H23" s="19">
        <f t="shared" si="0"/>
        <v>367.36443119434392</v>
      </c>
      <c r="I23" s="19">
        <f t="shared" si="1"/>
        <v>133.5828526627966</v>
      </c>
      <c r="J23" s="24" t="s">
        <v>239</v>
      </c>
      <c r="K23" s="20" t="s">
        <v>240</v>
      </c>
    </row>
    <row r="24" spans="1:11" ht="63" x14ac:dyDescent="0.3">
      <c r="A24" s="25" t="s">
        <v>189</v>
      </c>
      <c r="B24" s="26" t="s">
        <v>57</v>
      </c>
      <c r="C24" s="37">
        <v>0</v>
      </c>
      <c r="D24" s="25" t="s">
        <v>189</v>
      </c>
      <c r="E24" s="25" t="s">
        <v>57</v>
      </c>
      <c r="F24" s="37">
        <v>39015.4</v>
      </c>
      <c r="G24" s="21">
        <v>39015.4</v>
      </c>
      <c r="H24" s="19"/>
      <c r="I24" s="19">
        <f t="shared" si="1"/>
        <v>100</v>
      </c>
      <c r="J24" s="20" t="s">
        <v>241</v>
      </c>
      <c r="K24" s="20" t="s">
        <v>86</v>
      </c>
    </row>
    <row r="25" spans="1:11" ht="56.25" x14ac:dyDescent="0.3">
      <c r="A25" s="25" t="s">
        <v>127</v>
      </c>
      <c r="B25" s="26" t="s">
        <v>41</v>
      </c>
      <c r="C25" s="37">
        <v>123707.2</v>
      </c>
      <c r="D25" s="25" t="s">
        <v>127</v>
      </c>
      <c r="E25" s="25" t="s">
        <v>41</v>
      </c>
      <c r="F25" s="37">
        <v>55157.2</v>
      </c>
      <c r="G25" s="21">
        <v>55157.2</v>
      </c>
      <c r="H25" s="19">
        <f t="shared" si="0"/>
        <v>44.586895508103005</v>
      </c>
      <c r="I25" s="19">
        <f t="shared" si="1"/>
        <v>100</v>
      </c>
      <c r="J25" s="20" t="s">
        <v>221</v>
      </c>
      <c r="K25" s="20" t="s">
        <v>86</v>
      </c>
    </row>
    <row r="26" spans="1:11" ht="47.25" x14ac:dyDescent="0.3">
      <c r="A26" s="25" t="s">
        <v>128</v>
      </c>
      <c r="B26" s="26" t="s">
        <v>93</v>
      </c>
      <c r="C26" s="37">
        <v>110000</v>
      </c>
      <c r="D26" s="25" t="s">
        <v>128</v>
      </c>
      <c r="E26" s="25" t="s">
        <v>93</v>
      </c>
      <c r="F26" s="37">
        <v>110000</v>
      </c>
      <c r="G26" s="21">
        <v>109995.2</v>
      </c>
      <c r="H26" s="19">
        <f t="shared" si="0"/>
        <v>99.995636363636365</v>
      </c>
      <c r="I26" s="19">
        <f t="shared" si="1"/>
        <v>99.995636363636365</v>
      </c>
      <c r="J26" s="20" t="s">
        <v>86</v>
      </c>
      <c r="K26" s="20" t="s">
        <v>86</v>
      </c>
    </row>
    <row r="27" spans="1:11" ht="37.5" x14ac:dyDescent="0.3">
      <c r="A27" s="25" t="s">
        <v>129</v>
      </c>
      <c r="B27" s="26" t="s">
        <v>56</v>
      </c>
      <c r="C27" s="37">
        <v>804729.7</v>
      </c>
      <c r="D27" s="25" t="s">
        <v>129</v>
      </c>
      <c r="E27" s="25" t="s">
        <v>56</v>
      </c>
      <c r="F27" s="37">
        <v>804729.7</v>
      </c>
      <c r="G27" s="21">
        <v>798318</v>
      </c>
      <c r="H27" s="19">
        <f t="shared" si="0"/>
        <v>99.203247997433181</v>
      </c>
      <c r="I27" s="19">
        <f t="shared" si="1"/>
        <v>99.203247997433181</v>
      </c>
      <c r="J27" s="20" t="s">
        <v>86</v>
      </c>
      <c r="K27" s="20" t="s">
        <v>86</v>
      </c>
    </row>
    <row r="28" spans="1:11" ht="47.25" x14ac:dyDescent="0.3">
      <c r="A28" s="25" t="s">
        <v>59</v>
      </c>
      <c r="B28" s="26" t="s">
        <v>9</v>
      </c>
      <c r="C28" s="37">
        <v>2198.9</v>
      </c>
      <c r="D28" s="25" t="s">
        <v>59</v>
      </c>
      <c r="E28" s="25" t="s">
        <v>9</v>
      </c>
      <c r="F28" s="37">
        <v>2198.9</v>
      </c>
      <c r="G28" s="21">
        <v>2198.9</v>
      </c>
      <c r="H28" s="19">
        <f t="shared" si="0"/>
        <v>100</v>
      </c>
      <c r="I28" s="19">
        <f t="shared" si="1"/>
        <v>100</v>
      </c>
      <c r="J28" s="20" t="s">
        <v>86</v>
      </c>
      <c r="K28" s="20" t="s">
        <v>86</v>
      </c>
    </row>
    <row r="29" spans="1:11" ht="68.25" customHeight="1" x14ac:dyDescent="0.3">
      <c r="A29" s="25" t="s">
        <v>60</v>
      </c>
      <c r="B29" s="26" t="s">
        <v>61</v>
      </c>
      <c r="C29" s="37">
        <v>5205.8999999999996</v>
      </c>
      <c r="D29" s="25" t="s">
        <v>60</v>
      </c>
      <c r="E29" s="25" t="s">
        <v>61</v>
      </c>
      <c r="F29" s="37">
        <v>0</v>
      </c>
      <c r="G29" s="21">
        <v>0</v>
      </c>
      <c r="H29" s="19">
        <f t="shared" si="0"/>
        <v>0</v>
      </c>
      <c r="I29" s="19"/>
      <c r="J29" s="20" t="s">
        <v>242</v>
      </c>
      <c r="K29" s="20" t="s">
        <v>242</v>
      </c>
    </row>
    <row r="30" spans="1:11" ht="168.75" x14ac:dyDescent="0.3">
      <c r="A30" s="25" t="s">
        <v>130</v>
      </c>
      <c r="B30" s="26" t="s">
        <v>34</v>
      </c>
      <c r="C30" s="37">
        <v>230468</v>
      </c>
      <c r="D30" s="25" t="s">
        <v>130</v>
      </c>
      <c r="E30" s="25" t="s">
        <v>34</v>
      </c>
      <c r="F30" s="37">
        <v>314531.09999999998</v>
      </c>
      <c r="G30" s="21">
        <v>255717</v>
      </c>
      <c r="H30" s="19">
        <f t="shared" si="0"/>
        <v>110.95553395699187</v>
      </c>
      <c r="I30" s="19">
        <f t="shared" si="1"/>
        <v>81.301022379027074</v>
      </c>
      <c r="J30" s="20" t="s">
        <v>243</v>
      </c>
      <c r="K30" s="20" t="s">
        <v>244</v>
      </c>
    </row>
    <row r="31" spans="1:11" ht="47.25" x14ac:dyDescent="0.3">
      <c r="A31" s="25" t="s">
        <v>131</v>
      </c>
      <c r="B31" s="26" t="s">
        <v>94</v>
      </c>
      <c r="C31" s="37">
        <v>11250</v>
      </c>
      <c r="D31" s="25" t="s">
        <v>131</v>
      </c>
      <c r="E31" s="25" t="s">
        <v>94</v>
      </c>
      <c r="F31" s="37">
        <v>11250</v>
      </c>
      <c r="G31" s="21">
        <v>11250</v>
      </c>
      <c r="H31" s="19">
        <f t="shared" si="0"/>
        <v>100</v>
      </c>
      <c r="I31" s="19">
        <f t="shared" si="1"/>
        <v>100</v>
      </c>
      <c r="J31" s="20" t="s">
        <v>86</v>
      </c>
      <c r="K31" s="20" t="s">
        <v>86</v>
      </c>
    </row>
    <row r="32" spans="1:11" ht="37.5" x14ac:dyDescent="0.3">
      <c r="A32" s="25" t="s">
        <v>132</v>
      </c>
      <c r="B32" s="26" t="s">
        <v>34</v>
      </c>
      <c r="C32" s="37">
        <v>638467.4</v>
      </c>
      <c r="D32" s="25" t="s">
        <v>132</v>
      </c>
      <c r="E32" s="25" t="s">
        <v>34</v>
      </c>
      <c r="F32" s="37">
        <v>639240.4</v>
      </c>
      <c r="G32" s="21">
        <v>641977.59999999998</v>
      </c>
      <c r="H32" s="19">
        <f t="shared" si="0"/>
        <v>100.54978531401918</v>
      </c>
      <c r="I32" s="19">
        <f t="shared" si="1"/>
        <v>100.42819571478898</v>
      </c>
      <c r="J32" s="20" t="s">
        <v>86</v>
      </c>
      <c r="K32" s="20" t="s">
        <v>86</v>
      </c>
    </row>
    <row r="33" spans="1:11" ht="112.5" x14ac:dyDescent="0.3">
      <c r="A33" s="25" t="s">
        <v>190</v>
      </c>
      <c r="B33" s="26" t="s">
        <v>62</v>
      </c>
      <c r="C33" s="37">
        <v>0</v>
      </c>
      <c r="D33" s="25" t="s">
        <v>190</v>
      </c>
      <c r="E33" s="25" t="s">
        <v>62</v>
      </c>
      <c r="F33" s="37">
        <v>82486.3</v>
      </c>
      <c r="G33" s="21">
        <v>42181.7</v>
      </c>
      <c r="H33" s="19"/>
      <c r="I33" s="19">
        <f t="shared" si="1"/>
        <v>51.137825311597197</v>
      </c>
      <c r="J33" s="20" t="s">
        <v>241</v>
      </c>
      <c r="K33" s="20" t="s">
        <v>245</v>
      </c>
    </row>
    <row r="34" spans="1:11" ht="168.75" x14ac:dyDescent="0.3">
      <c r="A34" s="25" t="s">
        <v>133</v>
      </c>
      <c r="B34" s="26" t="s">
        <v>63</v>
      </c>
      <c r="C34" s="37">
        <v>305381.8</v>
      </c>
      <c r="D34" s="25" t="s">
        <v>133</v>
      </c>
      <c r="E34" s="25" t="s">
        <v>63</v>
      </c>
      <c r="F34" s="37">
        <v>419319.1</v>
      </c>
      <c r="G34" s="21">
        <v>265298.40000000002</v>
      </c>
      <c r="H34" s="19">
        <f t="shared" si="0"/>
        <v>86.874332393089588</v>
      </c>
      <c r="I34" s="19">
        <f t="shared" si="1"/>
        <v>63.268856582015957</v>
      </c>
      <c r="J34" s="20" t="s">
        <v>246</v>
      </c>
      <c r="K34" s="20" t="s">
        <v>247</v>
      </c>
    </row>
    <row r="35" spans="1:11" ht="112.5" x14ac:dyDescent="0.3">
      <c r="A35" s="25" t="s">
        <v>191</v>
      </c>
      <c r="B35" s="26" t="s">
        <v>64</v>
      </c>
      <c r="C35" s="37">
        <v>0</v>
      </c>
      <c r="D35" s="25" t="s">
        <v>191</v>
      </c>
      <c r="E35" s="25" t="s">
        <v>64</v>
      </c>
      <c r="F35" s="37">
        <v>121048.3</v>
      </c>
      <c r="G35" s="21">
        <v>57117.4</v>
      </c>
      <c r="H35" s="19"/>
      <c r="I35" s="19">
        <f t="shared" si="1"/>
        <v>47.185627555281648</v>
      </c>
      <c r="J35" s="20" t="s">
        <v>248</v>
      </c>
      <c r="K35" s="20" t="s">
        <v>249</v>
      </c>
    </row>
    <row r="36" spans="1:11" ht="47.25" x14ac:dyDescent="0.3">
      <c r="A36" s="25" t="s">
        <v>192</v>
      </c>
      <c r="B36" s="26" t="s">
        <v>193</v>
      </c>
      <c r="C36" s="37">
        <v>0</v>
      </c>
      <c r="D36" s="25" t="s">
        <v>192</v>
      </c>
      <c r="E36" s="25" t="s">
        <v>193</v>
      </c>
      <c r="F36" s="37">
        <v>26665.5</v>
      </c>
      <c r="G36" s="21">
        <v>26665.5</v>
      </c>
      <c r="H36" s="19"/>
      <c r="I36" s="19">
        <f t="shared" si="1"/>
        <v>100</v>
      </c>
      <c r="J36" s="20"/>
      <c r="K36" s="20" t="s">
        <v>86</v>
      </c>
    </row>
    <row r="37" spans="1:11" ht="150" x14ac:dyDescent="0.3">
      <c r="A37" s="25" t="s">
        <v>134</v>
      </c>
      <c r="B37" s="26" t="s">
        <v>135</v>
      </c>
      <c r="C37" s="37">
        <v>51569</v>
      </c>
      <c r="D37" s="25" t="s">
        <v>134</v>
      </c>
      <c r="E37" s="25" t="s">
        <v>135</v>
      </c>
      <c r="F37" s="37">
        <v>46814.7</v>
      </c>
      <c r="G37" s="21">
        <v>46814.7</v>
      </c>
      <c r="H37" s="19">
        <f t="shared" si="0"/>
        <v>90.780701584285126</v>
      </c>
      <c r="I37" s="19">
        <f t="shared" si="1"/>
        <v>100</v>
      </c>
      <c r="J37" s="20" t="s">
        <v>250</v>
      </c>
      <c r="K37" s="20" t="s">
        <v>86</v>
      </c>
    </row>
    <row r="38" spans="1:11" ht="125.25" customHeight="1" x14ac:dyDescent="0.3">
      <c r="A38" s="25" t="s">
        <v>136</v>
      </c>
      <c r="B38" s="26" t="s">
        <v>26</v>
      </c>
      <c r="C38" s="37">
        <v>3000</v>
      </c>
      <c r="D38" s="25" t="s">
        <v>136</v>
      </c>
      <c r="E38" s="25" t="s">
        <v>26</v>
      </c>
      <c r="F38" s="37">
        <v>4000</v>
      </c>
      <c r="G38" s="21">
        <v>4000</v>
      </c>
      <c r="H38" s="19">
        <f t="shared" si="0"/>
        <v>133.33333333333331</v>
      </c>
      <c r="I38" s="19">
        <f t="shared" si="1"/>
        <v>100</v>
      </c>
      <c r="J38" s="20" t="s">
        <v>222</v>
      </c>
      <c r="K38" s="20" t="s">
        <v>86</v>
      </c>
    </row>
    <row r="39" spans="1:11" ht="37.5" x14ac:dyDescent="0.3">
      <c r="A39" s="25" t="s">
        <v>65</v>
      </c>
      <c r="B39" s="26" t="s">
        <v>26</v>
      </c>
      <c r="C39" s="37">
        <v>9000</v>
      </c>
      <c r="D39" s="25" t="s">
        <v>65</v>
      </c>
      <c r="E39" s="25" t="s">
        <v>26</v>
      </c>
      <c r="F39" s="37">
        <v>9000</v>
      </c>
      <c r="G39" s="21">
        <v>9000</v>
      </c>
      <c r="H39" s="19">
        <f t="shared" si="0"/>
        <v>100</v>
      </c>
      <c r="I39" s="19">
        <f t="shared" si="1"/>
        <v>100</v>
      </c>
      <c r="J39" s="20" t="s">
        <v>86</v>
      </c>
      <c r="K39" s="20" t="s">
        <v>86</v>
      </c>
    </row>
    <row r="40" spans="1:11" ht="37.5" x14ac:dyDescent="0.3">
      <c r="A40" s="25" t="s">
        <v>66</v>
      </c>
      <c r="B40" s="26" t="s">
        <v>26</v>
      </c>
      <c r="C40" s="37">
        <v>15530.4</v>
      </c>
      <c r="D40" s="25" t="s">
        <v>66</v>
      </c>
      <c r="E40" s="25" t="s">
        <v>26</v>
      </c>
      <c r="F40" s="37">
        <v>15530.4</v>
      </c>
      <c r="G40" s="21">
        <v>15524.7</v>
      </c>
      <c r="H40" s="19">
        <f t="shared" si="0"/>
        <v>99.963297790140643</v>
      </c>
      <c r="I40" s="19">
        <f t="shared" si="1"/>
        <v>99.963297790140643</v>
      </c>
      <c r="J40" s="20" t="s">
        <v>86</v>
      </c>
      <c r="K40" s="20" t="s">
        <v>86</v>
      </c>
    </row>
    <row r="41" spans="1:11" ht="110.25" x14ac:dyDescent="0.3">
      <c r="A41" s="25" t="s">
        <v>137</v>
      </c>
      <c r="B41" s="27" t="s">
        <v>50</v>
      </c>
      <c r="C41" s="37">
        <v>893000.7</v>
      </c>
      <c r="D41" s="25" t="s">
        <v>137</v>
      </c>
      <c r="E41" s="38" t="s">
        <v>50</v>
      </c>
      <c r="F41" s="37">
        <v>1226348.8999999999</v>
      </c>
      <c r="G41" s="21">
        <v>1225195.8</v>
      </c>
      <c r="H41" s="19">
        <f t="shared" si="0"/>
        <v>137.19987005609292</v>
      </c>
      <c r="I41" s="19">
        <f t="shared" si="1"/>
        <v>99.90597292499713</v>
      </c>
      <c r="J41" s="20" t="s">
        <v>223</v>
      </c>
      <c r="K41" s="20" t="s">
        <v>86</v>
      </c>
    </row>
    <row r="42" spans="1:11" ht="131.25" x14ac:dyDescent="0.3">
      <c r="A42" s="25" t="s">
        <v>138</v>
      </c>
      <c r="B42" s="26" t="s">
        <v>42</v>
      </c>
      <c r="C42" s="37">
        <v>174513.8</v>
      </c>
      <c r="D42" s="25" t="s">
        <v>138</v>
      </c>
      <c r="E42" s="25" t="s">
        <v>42</v>
      </c>
      <c r="F42" s="37">
        <v>174513.8</v>
      </c>
      <c r="G42" s="21">
        <v>160944.29999999999</v>
      </c>
      <c r="H42" s="19">
        <f t="shared" si="0"/>
        <v>92.224397153692138</v>
      </c>
      <c r="I42" s="19">
        <f t="shared" si="1"/>
        <v>92.224397153692138</v>
      </c>
      <c r="J42" s="20" t="s">
        <v>251</v>
      </c>
      <c r="K42" s="20" t="s">
        <v>251</v>
      </c>
    </row>
    <row r="43" spans="1:11" ht="93.75" x14ac:dyDescent="0.3">
      <c r="A43" s="25" t="s">
        <v>139</v>
      </c>
      <c r="B43" s="26" t="s">
        <v>35</v>
      </c>
      <c r="C43" s="37">
        <v>269103.3</v>
      </c>
      <c r="D43" s="25" t="s">
        <v>139</v>
      </c>
      <c r="E43" s="25" t="s">
        <v>35</v>
      </c>
      <c r="F43" s="37">
        <v>498390.1</v>
      </c>
      <c r="G43" s="21">
        <v>405158.1</v>
      </c>
      <c r="H43" s="19">
        <f t="shared" si="0"/>
        <v>150.55857731956465</v>
      </c>
      <c r="I43" s="19">
        <f t="shared" si="1"/>
        <v>81.293368387534187</v>
      </c>
      <c r="J43" s="20" t="s">
        <v>252</v>
      </c>
      <c r="K43" s="20" t="s">
        <v>253</v>
      </c>
    </row>
    <row r="44" spans="1:11" ht="93.75" x14ac:dyDescent="0.3">
      <c r="A44" s="25" t="s">
        <v>140</v>
      </c>
      <c r="B44" s="26" t="s">
        <v>141</v>
      </c>
      <c r="C44" s="37">
        <v>35947.800000000003</v>
      </c>
      <c r="D44" s="25" t="s">
        <v>140</v>
      </c>
      <c r="E44" s="25" t="s">
        <v>141</v>
      </c>
      <c r="F44" s="37">
        <v>0</v>
      </c>
      <c r="G44" s="21">
        <v>0</v>
      </c>
      <c r="H44" s="19">
        <f t="shared" si="0"/>
        <v>0</v>
      </c>
      <c r="I44" s="19"/>
      <c r="J44" s="20" t="s">
        <v>224</v>
      </c>
      <c r="K44" s="20" t="s">
        <v>224</v>
      </c>
    </row>
    <row r="45" spans="1:11" ht="131.25" x14ac:dyDescent="0.3">
      <c r="A45" s="25" t="s">
        <v>194</v>
      </c>
      <c r="B45" s="26" t="s">
        <v>67</v>
      </c>
      <c r="C45" s="37">
        <v>0</v>
      </c>
      <c r="D45" s="25" t="s">
        <v>194</v>
      </c>
      <c r="E45" s="25" t="s">
        <v>67</v>
      </c>
      <c r="F45" s="37">
        <v>126964.1</v>
      </c>
      <c r="G45" s="21">
        <v>51764.4</v>
      </c>
      <c r="H45" s="19"/>
      <c r="I45" s="19">
        <f t="shared" si="1"/>
        <v>40.770895079790272</v>
      </c>
      <c r="J45" s="20" t="s">
        <v>241</v>
      </c>
      <c r="K45" s="20" t="s">
        <v>254</v>
      </c>
    </row>
    <row r="46" spans="1:11" ht="56.25" x14ac:dyDescent="0.3">
      <c r="A46" s="25" t="s">
        <v>142</v>
      </c>
      <c r="B46" s="26" t="s">
        <v>37</v>
      </c>
      <c r="C46" s="37">
        <v>48344.3</v>
      </c>
      <c r="D46" s="25" t="s">
        <v>142</v>
      </c>
      <c r="E46" s="25" t="s">
        <v>37</v>
      </c>
      <c r="F46" s="37">
        <v>76757.8</v>
      </c>
      <c r="G46" s="21">
        <v>75514.7</v>
      </c>
      <c r="H46" s="19">
        <f t="shared" si="0"/>
        <v>156.20186867945134</v>
      </c>
      <c r="I46" s="19">
        <f t="shared" si="1"/>
        <v>98.38049032150478</v>
      </c>
      <c r="J46" s="24" t="s">
        <v>255</v>
      </c>
      <c r="K46" s="20" t="s">
        <v>86</v>
      </c>
    </row>
    <row r="47" spans="1:11" ht="63" x14ac:dyDescent="0.3">
      <c r="A47" s="25" t="s">
        <v>143</v>
      </c>
      <c r="B47" s="26" t="s">
        <v>144</v>
      </c>
      <c r="C47" s="37">
        <v>122768</v>
      </c>
      <c r="D47" s="25" t="s">
        <v>143</v>
      </c>
      <c r="E47" s="25" t="s">
        <v>144</v>
      </c>
      <c r="F47" s="37">
        <v>122768</v>
      </c>
      <c r="G47" s="21">
        <v>122768</v>
      </c>
      <c r="H47" s="19">
        <f t="shared" si="0"/>
        <v>100</v>
      </c>
      <c r="I47" s="19">
        <f t="shared" si="1"/>
        <v>100</v>
      </c>
      <c r="J47" s="20" t="s">
        <v>86</v>
      </c>
      <c r="K47" s="20" t="s">
        <v>86</v>
      </c>
    </row>
    <row r="48" spans="1:11" ht="63" x14ac:dyDescent="0.3">
      <c r="A48" s="25" t="s">
        <v>145</v>
      </c>
      <c r="B48" s="26" t="s">
        <v>146</v>
      </c>
      <c r="C48" s="37">
        <v>89651</v>
      </c>
      <c r="D48" s="25" t="s">
        <v>145</v>
      </c>
      <c r="E48" s="25" t="s">
        <v>146</v>
      </c>
      <c r="F48" s="37">
        <v>89651</v>
      </c>
      <c r="G48" s="21">
        <v>89647.2</v>
      </c>
      <c r="H48" s="19">
        <f t="shared" si="0"/>
        <v>99.995761341200875</v>
      </c>
      <c r="I48" s="19">
        <f t="shared" si="1"/>
        <v>99.995761341200875</v>
      </c>
      <c r="J48" s="20" t="s">
        <v>86</v>
      </c>
      <c r="K48" s="20" t="s">
        <v>86</v>
      </c>
    </row>
    <row r="49" spans="1:11" ht="63" x14ac:dyDescent="0.3">
      <c r="A49" s="25" t="s">
        <v>147</v>
      </c>
      <c r="B49" s="26" t="s">
        <v>148</v>
      </c>
      <c r="C49" s="37">
        <v>94372.9</v>
      </c>
      <c r="D49" s="25" t="s">
        <v>147</v>
      </c>
      <c r="E49" s="25" t="s">
        <v>148</v>
      </c>
      <c r="F49" s="37">
        <v>94372.9</v>
      </c>
      <c r="G49" s="21">
        <v>94372.9</v>
      </c>
      <c r="H49" s="19">
        <f t="shared" si="0"/>
        <v>100</v>
      </c>
      <c r="I49" s="19">
        <f t="shared" si="1"/>
        <v>100</v>
      </c>
      <c r="J49" s="20" t="s">
        <v>86</v>
      </c>
      <c r="K49" s="20" t="s">
        <v>86</v>
      </c>
    </row>
    <row r="50" spans="1:11" ht="37.5" x14ac:dyDescent="0.3">
      <c r="A50" s="25" t="s">
        <v>149</v>
      </c>
      <c r="B50" s="26" t="s">
        <v>27</v>
      </c>
      <c r="C50" s="37">
        <v>1190251.8</v>
      </c>
      <c r="D50" s="25" t="s">
        <v>149</v>
      </c>
      <c r="E50" s="25" t="s">
        <v>27</v>
      </c>
      <c r="F50" s="37">
        <v>1170857.2</v>
      </c>
      <c r="G50" s="21">
        <v>1151306.5</v>
      </c>
      <c r="H50" s="19">
        <f t="shared" si="0"/>
        <v>96.727978063129157</v>
      </c>
      <c r="I50" s="19">
        <f t="shared" si="1"/>
        <v>98.330223361140895</v>
      </c>
      <c r="J50" s="20" t="s">
        <v>86</v>
      </c>
      <c r="K50" s="20" t="s">
        <v>86</v>
      </c>
    </row>
    <row r="51" spans="1:11" ht="112.5" x14ac:dyDescent="0.3">
      <c r="A51" s="25" t="s">
        <v>150</v>
      </c>
      <c r="B51" s="26" t="s">
        <v>95</v>
      </c>
      <c r="C51" s="37">
        <v>473463.3</v>
      </c>
      <c r="D51" s="25" t="s">
        <v>150</v>
      </c>
      <c r="E51" s="25" t="s">
        <v>95</v>
      </c>
      <c r="F51" s="37">
        <v>1286974.3</v>
      </c>
      <c r="G51" s="21">
        <v>1279712.5</v>
      </c>
      <c r="H51" s="19">
        <f t="shared" si="0"/>
        <v>270.28758089592162</v>
      </c>
      <c r="I51" s="19">
        <f t="shared" si="1"/>
        <v>99.435746308220757</v>
      </c>
      <c r="J51" s="20" t="s">
        <v>256</v>
      </c>
      <c r="K51" s="20" t="s">
        <v>86</v>
      </c>
    </row>
    <row r="52" spans="1:11" ht="93.75" x14ac:dyDescent="0.3">
      <c r="A52" s="25" t="s">
        <v>151</v>
      </c>
      <c r="B52" s="26" t="s">
        <v>68</v>
      </c>
      <c r="C52" s="37">
        <v>3514689.4</v>
      </c>
      <c r="D52" s="25" t="s">
        <v>151</v>
      </c>
      <c r="E52" s="25" t="s">
        <v>68</v>
      </c>
      <c r="F52" s="37">
        <v>8257838.0999999996</v>
      </c>
      <c r="G52" s="21">
        <v>6315891</v>
      </c>
      <c r="H52" s="19">
        <f t="shared" si="0"/>
        <v>179.69983350449118</v>
      </c>
      <c r="I52" s="19">
        <f t="shared" si="1"/>
        <v>76.483589572917396</v>
      </c>
      <c r="J52" s="20" t="s">
        <v>257</v>
      </c>
      <c r="K52" s="20" t="s">
        <v>258</v>
      </c>
    </row>
    <row r="53" spans="1:11" ht="75" x14ac:dyDescent="0.3">
      <c r="A53" s="25" t="s">
        <v>152</v>
      </c>
      <c r="B53" s="26" t="s">
        <v>36</v>
      </c>
      <c r="C53" s="37">
        <v>54929.8</v>
      </c>
      <c r="D53" s="25" t="s">
        <v>152</v>
      </c>
      <c r="E53" s="25" t="s">
        <v>36</v>
      </c>
      <c r="F53" s="37">
        <v>93907.7</v>
      </c>
      <c r="G53" s="21">
        <v>93895.4</v>
      </c>
      <c r="H53" s="19">
        <f t="shared" si="0"/>
        <v>170.93708697282713</v>
      </c>
      <c r="I53" s="19">
        <f t="shared" si="1"/>
        <v>99.986902032527681</v>
      </c>
      <c r="J53" s="20" t="s">
        <v>259</v>
      </c>
      <c r="K53" s="20" t="s">
        <v>86</v>
      </c>
    </row>
    <row r="54" spans="1:11" ht="150" x14ac:dyDescent="0.3">
      <c r="A54" s="25" t="s">
        <v>153</v>
      </c>
      <c r="B54" s="26" t="s">
        <v>69</v>
      </c>
      <c r="C54" s="37">
        <v>101137.60000000001</v>
      </c>
      <c r="D54" s="25" t="s">
        <v>153</v>
      </c>
      <c r="E54" s="25" t="s">
        <v>69</v>
      </c>
      <c r="F54" s="37">
        <v>136187.6</v>
      </c>
      <c r="G54" s="21">
        <v>74367.399999999994</v>
      </c>
      <c r="H54" s="19">
        <f t="shared" si="0"/>
        <v>73.530912341206417</v>
      </c>
      <c r="I54" s="19">
        <f t="shared" si="1"/>
        <v>54.606586796448418</v>
      </c>
      <c r="J54" s="20" t="s">
        <v>260</v>
      </c>
      <c r="K54" s="40" t="s">
        <v>261</v>
      </c>
    </row>
    <row r="55" spans="1:11" ht="78.75" x14ac:dyDescent="0.3">
      <c r="A55" s="25" t="s">
        <v>195</v>
      </c>
      <c r="B55" s="26" t="s">
        <v>70</v>
      </c>
      <c r="C55" s="37">
        <v>0</v>
      </c>
      <c r="D55" s="25" t="s">
        <v>195</v>
      </c>
      <c r="E55" s="25" t="s">
        <v>70</v>
      </c>
      <c r="F55" s="37">
        <v>23316.400000000001</v>
      </c>
      <c r="G55" s="21">
        <v>22273.4</v>
      </c>
      <c r="H55" s="19"/>
      <c r="I55" s="19">
        <f t="shared" si="1"/>
        <v>95.526753701257476</v>
      </c>
      <c r="J55" s="20" t="s">
        <v>260</v>
      </c>
      <c r="K55" s="20" t="s">
        <v>86</v>
      </c>
    </row>
    <row r="56" spans="1:11" ht="37.5" x14ac:dyDescent="0.3">
      <c r="A56" s="25" t="s">
        <v>154</v>
      </c>
      <c r="B56" s="26" t="s">
        <v>24</v>
      </c>
      <c r="C56" s="37">
        <v>119183.6</v>
      </c>
      <c r="D56" s="25" t="s">
        <v>154</v>
      </c>
      <c r="E56" s="25" t="s">
        <v>24</v>
      </c>
      <c r="F56" s="37">
        <v>119183.6</v>
      </c>
      <c r="G56" s="21">
        <v>119045.4</v>
      </c>
      <c r="H56" s="19">
        <f t="shared" si="0"/>
        <v>99.884044449068483</v>
      </c>
      <c r="I56" s="19">
        <f t="shared" si="1"/>
        <v>99.884044449068483</v>
      </c>
      <c r="J56" s="20" t="s">
        <v>86</v>
      </c>
      <c r="K56" s="20" t="s">
        <v>86</v>
      </c>
    </row>
    <row r="57" spans="1:11" ht="47.25" x14ac:dyDescent="0.3">
      <c r="A57" s="25" t="s">
        <v>155</v>
      </c>
      <c r="B57" s="26" t="s">
        <v>43</v>
      </c>
      <c r="C57" s="37">
        <v>240289.9</v>
      </c>
      <c r="D57" s="25" t="s">
        <v>155</v>
      </c>
      <c r="E57" s="25" t="s">
        <v>43</v>
      </c>
      <c r="F57" s="37">
        <v>239346.2</v>
      </c>
      <c r="G57" s="21">
        <v>239346.2</v>
      </c>
      <c r="H57" s="19">
        <f t="shared" si="0"/>
        <v>99.607266056542542</v>
      </c>
      <c r="I57" s="19">
        <f t="shared" si="1"/>
        <v>100</v>
      </c>
      <c r="J57" s="20" t="s">
        <v>86</v>
      </c>
      <c r="K57" s="20" t="s">
        <v>86</v>
      </c>
    </row>
    <row r="58" spans="1:11" ht="37.5" x14ac:dyDescent="0.3">
      <c r="A58" s="25" t="s">
        <v>156</v>
      </c>
      <c r="B58" s="26" t="s">
        <v>47</v>
      </c>
      <c r="C58" s="37">
        <v>150843.79999999999</v>
      </c>
      <c r="D58" s="25" t="s">
        <v>156</v>
      </c>
      <c r="E58" s="25" t="s">
        <v>47</v>
      </c>
      <c r="F58" s="37">
        <v>150842.20000000001</v>
      </c>
      <c r="G58" s="21">
        <v>150842.20000000001</v>
      </c>
      <c r="H58" s="19">
        <f t="shared" si="0"/>
        <v>99.998939300123723</v>
      </c>
      <c r="I58" s="19">
        <f t="shared" si="1"/>
        <v>100</v>
      </c>
      <c r="J58" s="20" t="s">
        <v>86</v>
      </c>
      <c r="K58" s="20" t="s">
        <v>86</v>
      </c>
    </row>
    <row r="59" spans="1:11" ht="37.5" x14ac:dyDescent="0.3">
      <c r="A59" s="25" t="s">
        <v>157</v>
      </c>
      <c r="B59" s="26" t="s">
        <v>158</v>
      </c>
      <c r="C59" s="37">
        <v>880</v>
      </c>
      <c r="D59" s="25" t="s">
        <v>157</v>
      </c>
      <c r="E59" s="25" t="s">
        <v>158</v>
      </c>
      <c r="F59" s="37">
        <v>880</v>
      </c>
      <c r="G59" s="21">
        <v>880</v>
      </c>
      <c r="H59" s="19">
        <f t="shared" si="0"/>
        <v>100</v>
      </c>
      <c r="I59" s="19">
        <f t="shared" si="1"/>
        <v>100</v>
      </c>
      <c r="J59" s="20" t="s">
        <v>86</v>
      </c>
      <c r="K59" s="20" t="s">
        <v>86</v>
      </c>
    </row>
    <row r="60" spans="1:11" ht="93.75" x14ac:dyDescent="0.3">
      <c r="A60" s="25" t="s">
        <v>196</v>
      </c>
      <c r="B60" s="26" t="s">
        <v>71</v>
      </c>
      <c r="C60" s="37">
        <v>0</v>
      </c>
      <c r="D60" s="25" t="s">
        <v>196</v>
      </c>
      <c r="E60" s="25" t="s">
        <v>71</v>
      </c>
      <c r="F60" s="37">
        <v>151867.5</v>
      </c>
      <c r="G60" s="21">
        <v>110793.4</v>
      </c>
      <c r="H60" s="19"/>
      <c r="I60" s="19">
        <f t="shared" si="1"/>
        <v>72.953989497423734</v>
      </c>
      <c r="J60" s="20" t="s">
        <v>262</v>
      </c>
      <c r="K60" s="41" t="s">
        <v>263</v>
      </c>
    </row>
    <row r="61" spans="1:11" ht="47.25" x14ac:dyDescent="0.3">
      <c r="A61" s="25" t="s">
        <v>72</v>
      </c>
      <c r="B61" s="26" t="s">
        <v>11</v>
      </c>
      <c r="C61" s="37">
        <v>10515.8</v>
      </c>
      <c r="D61" s="25" t="s">
        <v>72</v>
      </c>
      <c r="E61" s="25" t="s">
        <v>11</v>
      </c>
      <c r="F61" s="37">
        <v>10515.8</v>
      </c>
      <c r="G61" s="21">
        <v>10515.8</v>
      </c>
      <c r="H61" s="19">
        <f t="shared" si="0"/>
        <v>100</v>
      </c>
      <c r="I61" s="19">
        <f t="shared" si="1"/>
        <v>100</v>
      </c>
      <c r="J61" s="20" t="s">
        <v>86</v>
      </c>
      <c r="K61" s="20" t="s">
        <v>86</v>
      </c>
    </row>
    <row r="62" spans="1:11" ht="37.5" x14ac:dyDescent="0.3">
      <c r="A62" s="25" t="s">
        <v>159</v>
      </c>
      <c r="B62" s="26" t="s">
        <v>12</v>
      </c>
      <c r="C62" s="37">
        <v>8920.5</v>
      </c>
      <c r="D62" s="25" t="s">
        <v>159</v>
      </c>
      <c r="E62" s="25" t="s">
        <v>12</v>
      </c>
      <c r="F62" s="37">
        <v>8920.5</v>
      </c>
      <c r="G62" s="21">
        <v>8920.5</v>
      </c>
      <c r="H62" s="19">
        <f t="shared" si="0"/>
        <v>100</v>
      </c>
      <c r="I62" s="19">
        <f t="shared" si="1"/>
        <v>100</v>
      </c>
      <c r="J62" s="20" t="s">
        <v>86</v>
      </c>
      <c r="K62" s="20" t="s">
        <v>86</v>
      </c>
    </row>
    <row r="63" spans="1:11" ht="56.25" x14ac:dyDescent="0.3">
      <c r="A63" s="25" t="s">
        <v>160</v>
      </c>
      <c r="B63" s="26" t="s">
        <v>96</v>
      </c>
      <c r="C63" s="37">
        <v>116000</v>
      </c>
      <c r="D63" s="25" t="s">
        <v>160</v>
      </c>
      <c r="E63" s="25" t="s">
        <v>96</v>
      </c>
      <c r="F63" s="37">
        <v>0</v>
      </c>
      <c r="G63" s="21">
        <v>0</v>
      </c>
      <c r="H63" s="19">
        <f t="shared" si="0"/>
        <v>0</v>
      </c>
      <c r="I63" s="19"/>
      <c r="J63" s="22" t="s">
        <v>235</v>
      </c>
      <c r="K63" s="22" t="s">
        <v>235</v>
      </c>
    </row>
    <row r="64" spans="1:11" ht="56.25" x14ac:dyDescent="0.3">
      <c r="A64" s="25" t="s">
        <v>197</v>
      </c>
      <c r="B64" s="26" t="s">
        <v>198</v>
      </c>
      <c r="C64" s="37">
        <v>0</v>
      </c>
      <c r="D64" s="25" t="s">
        <v>197</v>
      </c>
      <c r="E64" s="25" t="s">
        <v>198</v>
      </c>
      <c r="F64" s="37">
        <v>23796.1</v>
      </c>
      <c r="G64" s="21">
        <v>23796.1</v>
      </c>
      <c r="H64" s="19"/>
      <c r="I64" s="19">
        <f t="shared" si="1"/>
        <v>100</v>
      </c>
      <c r="J64" s="22" t="s">
        <v>264</v>
      </c>
      <c r="K64" s="20" t="s">
        <v>86</v>
      </c>
    </row>
    <row r="65" spans="1:11" ht="47.25" x14ac:dyDescent="0.3">
      <c r="A65" s="25" t="s">
        <v>161</v>
      </c>
      <c r="B65" s="26" t="s">
        <v>73</v>
      </c>
      <c r="C65" s="37">
        <v>180650</v>
      </c>
      <c r="D65" s="25" t="s">
        <v>161</v>
      </c>
      <c r="E65" s="25" t="s">
        <v>73</v>
      </c>
      <c r="F65" s="37">
        <v>180650</v>
      </c>
      <c r="G65" s="21">
        <v>180650</v>
      </c>
      <c r="H65" s="19">
        <f t="shared" si="0"/>
        <v>100</v>
      </c>
      <c r="I65" s="19">
        <f t="shared" si="1"/>
        <v>100</v>
      </c>
      <c r="J65" s="20" t="s">
        <v>86</v>
      </c>
      <c r="K65" s="20" t="s">
        <v>86</v>
      </c>
    </row>
    <row r="66" spans="1:11" ht="243.75" x14ac:dyDescent="0.3">
      <c r="A66" s="25" t="s">
        <v>162</v>
      </c>
      <c r="B66" s="26" t="s">
        <v>17</v>
      </c>
      <c r="C66" s="37">
        <v>483639.3</v>
      </c>
      <c r="D66" s="25" t="s">
        <v>162</v>
      </c>
      <c r="E66" s="25" t="s">
        <v>17</v>
      </c>
      <c r="F66" s="37">
        <v>507785.9</v>
      </c>
      <c r="G66" s="21">
        <v>386318.7</v>
      </c>
      <c r="H66" s="19">
        <f t="shared" si="0"/>
        <v>79.877441721547456</v>
      </c>
      <c r="I66" s="19">
        <f t="shared" si="1"/>
        <v>76.079052214722779</v>
      </c>
      <c r="J66" s="20" t="s">
        <v>236</v>
      </c>
      <c r="K66" s="39" t="s">
        <v>237</v>
      </c>
    </row>
    <row r="67" spans="1:11" ht="78.75" x14ac:dyDescent="0.3">
      <c r="A67" s="25" t="s">
        <v>163</v>
      </c>
      <c r="B67" s="26" t="s">
        <v>19</v>
      </c>
      <c r="C67" s="37">
        <v>51999.199999999997</v>
      </c>
      <c r="D67" s="25" t="s">
        <v>163</v>
      </c>
      <c r="E67" s="25" t="s">
        <v>19</v>
      </c>
      <c r="F67" s="37">
        <v>51999.199999999997</v>
      </c>
      <c r="G67" s="21">
        <v>51999.199999999997</v>
      </c>
      <c r="H67" s="19">
        <f t="shared" si="0"/>
        <v>100</v>
      </c>
      <c r="I67" s="19">
        <f t="shared" si="1"/>
        <v>100</v>
      </c>
      <c r="J67" s="20" t="s">
        <v>86</v>
      </c>
      <c r="K67" s="20" t="s">
        <v>86</v>
      </c>
    </row>
    <row r="68" spans="1:11" ht="129.75" customHeight="1" x14ac:dyDescent="0.3">
      <c r="A68" s="25" t="s">
        <v>164</v>
      </c>
      <c r="B68" s="26" t="s">
        <v>10</v>
      </c>
      <c r="C68" s="37">
        <v>34194.400000000001</v>
      </c>
      <c r="D68" s="25" t="s">
        <v>164</v>
      </c>
      <c r="E68" s="25" t="s">
        <v>10</v>
      </c>
      <c r="F68" s="37">
        <v>37030.5</v>
      </c>
      <c r="G68" s="21">
        <v>37030.5</v>
      </c>
      <c r="H68" s="19">
        <f t="shared" si="0"/>
        <v>108.29404814823479</v>
      </c>
      <c r="I68" s="19">
        <f t="shared" si="1"/>
        <v>100</v>
      </c>
      <c r="J68" s="39" t="s">
        <v>238</v>
      </c>
      <c r="K68" s="20" t="s">
        <v>86</v>
      </c>
    </row>
    <row r="69" spans="1:11" ht="56.25" x14ac:dyDescent="0.3">
      <c r="A69" s="25" t="s">
        <v>165</v>
      </c>
      <c r="B69" s="26" t="s">
        <v>166</v>
      </c>
      <c r="C69" s="37">
        <v>59724.800000000003</v>
      </c>
      <c r="D69" s="25" t="s">
        <v>165</v>
      </c>
      <c r="E69" s="25" t="s">
        <v>166</v>
      </c>
      <c r="F69" s="37">
        <v>65221</v>
      </c>
      <c r="G69" s="21">
        <v>65221</v>
      </c>
      <c r="H69" s="19">
        <f t="shared" si="0"/>
        <v>109.20254232747536</v>
      </c>
      <c r="I69" s="19">
        <f t="shared" si="1"/>
        <v>100</v>
      </c>
      <c r="J69" s="20" t="s">
        <v>265</v>
      </c>
      <c r="K69" s="20" t="s">
        <v>86</v>
      </c>
    </row>
    <row r="70" spans="1:11" ht="63.75" customHeight="1" x14ac:dyDescent="0.3">
      <c r="A70" s="25" t="s">
        <v>199</v>
      </c>
      <c r="B70" s="26" t="s">
        <v>200</v>
      </c>
      <c r="C70" s="37">
        <v>0</v>
      </c>
      <c r="D70" s="25" t="s">
        <v>199</v>
      </c>
      <c r="E70" s="25" t="s">
        <v>200</v>
      </c>
      <c r="F70" s="37">
        <v>262937.5</v>
      </c>
      <c r="G70" s="21">
        <v>136066.20000000001</v>
      </c>
      <c r="H70" s="19"/>
      <c r="I70" s="19">
        <f t="shared" si="1"/>
        <v>51.748495364868084</v>
      </c>
      <c r="J70" s="20" t="s">
        <v>275</v>
      </c>
      <c r="K70" s="20" t="s">
        <v>276</v>
      </c>
    </row>
    <row r="71" spans="1:11" ht="37.5" x14ac:dyDescent="0.3">
      <c r="A71" s="25" t="s">
        <v>74</v>
      </c>
      <c r="B71" s="26" t="s">
        <v>13</v>
      </c>
      <c r="C71" s="37">
        <v>1412.2</v>
      </c>
      <c r="D71" s="25" t="s">
        <v>74</v>
      </c>
      <c r="E71" s="25" t="s">
        <v>13</v>
      </c>
      <c r="F71" s="37">
        <v>1412.2</v>
      </c>
      <c r="G71" s="21">
        <v>1412.2</v>
      </c>
      <c r="H71" s="19">
        <f t="shared" ref="H71:H103" si="2">G71/C71*100</f>
        <v>100</v>
      </c>
      <c r="I71" s="19">
        <f t="shared" si="1"/>
        <v>100</v>
      </c>
      <c r="J71" s="20" t="s">
        <v>86</v>
      </c>
      <c r="K71" s="20" t="s">
        <v>86</v>
      </c>
    </row>
    <row r="72" spans="1:11" ht="154.5" customHeight="1" x14ac:dyDescent="0.3">
      <c r="A72" s="25" t="s">
        <v>167</v>
      </c>
      <c r="B72" s="26" t="s">
        <v>28</v>
      </c>
      <c r="C72" s="37">
        <v>167007.5</v>
      </c>
      <c r="D72" s="25" t="s">
        <v>167</v>
      </c>
      <c r="E72" s="25" t="s">
        <v>28</v>
      </c>
      <c r="F72" s="37">
        <v>158171.4</v>
      </c>
      <c r="G72" s="21">
        <v>153078.6</v>
      </c>
      <c r="H72" s="19">
        <f t="shared" si="2"/>
        <v>91.659715881023303</v>
      </c>
      <c r="I72" s="19">
        <f t="shared" si="1"/>
        <v>96.780201730527779</v>
      </c>
      <c r="J72" s="39" t="s">
        <v>229</v>
      </c>
      <c r="K72" s="20" t="s">
        <v>86</v>
      </c>
    </row>
    <row r="73" spans="1:11" ht="130.5" customHeight="1" x14ac:dyDescent="0.3">
      <c r="A73" s="25" t="s">
        <v>168</v>
      </c>
      <c r="B73" s="26" t="s">
        <v>97</v>
      </c>
      <c r="C73" s="37">
        <v>100000</v>
      </c>
      <c r="D73" s="25" t="s">
        <v>168</v>
      </c>
      <c r="E73" s="25" t="s">
        <v>97</v>
      </c>
      <c r="F73" s="37">
        <v>70487.399999999994</v>
      </c>
      <c r="G73" s="21">
        <v>69583.199999999997</v>
      </c>
      <c r="H73" s="19">
        <f t="shared" si="2"/>
        <v>69.583200000000005</v>
      </c>
      <c r="I73" s="19">
        <f t="shared" si="1"/>
        <v>98.717217545263409</v>
      </c>
      <c r="J73" s="39" t="s">
        <v>228</v>
      </c>
      <c r="K73" s="20" t="s">
        <v>86</v>
      </c>
    </row>
    <row r="74" spans="1:11" ht="78.75" x14ac:dyDescent="0.3">
      <c r="A74" s="25" t="s">
        <v>75</v>
      </c>
      <c r="B74" s="26" t="s">
        <v>16</v>
      </c>
      <c r="C74" s="37">
        <v>18900</v>
      </c>
      <c r="D74" s="25" t="s">
        <v>75</v>
      </c>
      <c r="E74" s="25" t="s">
        <v>16</v>
      </c>
      <c r="F74" s="37">
        <v>18900</v>
      </c>
      <c r="G74" s="21">
        <v>18900</v>
      </c>
      <c r="H74" s="19">
        <f t="shared" si="2"/>
        <v>100</v>
      </c>
      <c r="I74" s="19">
        <f t="shared" ref="I74:I103" si="3">G74/F74*100</f>
        <v>100</v>
      </c>
      <c r="J74" s="20" t="s">
        <v>86</v>
      </c>
      <c r="K74" s="20" t="s">
        <v>86</v>
      </c>
    </row>
    <row r="75" spans="1:11" ht="63" x14ac:dyDescent="0.3">
      <c r="A75" s="25" t="s">
        <v>169</v>
      </c>
      <c r="B75" s="26" t="s">
        <v>14</v>
      </c>
      <c r="C75" s="37">
        <v>3000</v>
      </c>
      <c r="D75" s="25" t="s">
        <v>169</v>
      </c>
      <c r="E75" s="25" t="s">
        <v>14</v>
      </c>
      <c r="F75" s="37">
        <v>3000</v>
      </c>
      <c r="G75" s="21">
        <v>3000</v>
      </c>
      <c r="H75" s="19">
        <f t="shared" si="2"/>
        <v>100</v>
      </c>
      <c r="I75" s="19">
        <f t="shared" si="3"/>
        <v>100</v>
      </c>
      <c r="J75" s="20" t="s">
        <v>86</v>
      </c>
      <c r="K75" s="20" t="s">
        <v>86</v>
      </c>
    </row>
    <row r="76" spans="1:11" ht="63" x14ac:dyDescent="0.3">
      <c r="A76" s="25" t="s">
        <v>170</v>
      </c>
      <c r="B76" s="26" t="s">
        <v>29</v>
      </c>
      <c r="C76" s="37">
        <v>15014</v>
      </c>
      <c r="D76" s="25" t="s">
        <v>170</v>
      </c>
      <c r="E76" s="25" t="s">
        <v>29</v>
      </c>
      <c r="F76" s="37">
        <v>13871</v>
      </c>
      <c r="G76" s="21">
        <v>13871</v>
      </c>
      <c r="H76" s="19">
        <f t="shared" si="2"/>
        <v>92.387105368322892</v>
      </c>
      <c r="I76" s="19">
        <f t="shared" si="3"/>
        <v>100</v>
      </c>
      <c r="J76" s="20" t="s">
        <v>210</v>
      </c>
      <c r="K76" s="20" t="s">
        <v>86</v>
      </c>
    </row>
    <row r="77" spans="1:11" ht="94.5" x14ac:dyDescent="0.3">
      <c r="A77" s="25" t="s">
        <v>171</v>
      </c>
      <c r="B77" s="26" t="s">
        <v>51</v>
      </c>
      <c r="C77" s="37">
        <v>38786</v>
      </c>
      <c r="D77" s="25" t="s">
        <v>171</v>
      </c>
      <c r="E77" s="25" t="s">
        <v>51</v>
      </c>
      <c r="F77" s="37">
        <v>38426.800000000003</v>
      </c>
      <c r="G77" s="21">
        <v>38426.800000000003</v>
      </c>
      <c r="H77" s="19">
        <f t="shared" si="2"/>
        <v>99.073892641674846</v>
      </c>
      <c r="I77" s="19">
        <f t="shared" si="3"/>
        <v>100</v>
      </c>
      <c r="J77" s="20" t="s">
        <v>86</v>
      </c>
      <c r="K77" s="20" t="s">
        <v>86</v>
      </c>
    </row>
    <row r="78" spans="1:11" ht="150" x14ac:dyDescent="0.3">
      <c r="A78" s="25" t="s">
        <v>76</v>
      </c>
      <c r="B78" s="26" t="s">
        <v>98</v>
      </c>
      <c r="C78" s="37">
        <v>4529</v>
      </c>
      <c r="D78" s="25" t="s">
        <v>76</v>
      </c>
      <c r="E78" s="25" t="s">
        <v>98</v>
      </c>
      <c r="F78" s="37">
        <v>19150.5</v>
      </c>
      <c r="G78" s="21">
        <v>7361.7</v>
      </c>
      <c r="H78" s="19">
        <f t="shared" si="2"/>
        <v>162.54581585338929</v>
      </c>
      <c r="I78" s="19">
        <f t="shared" si="3"/>
        <v>38.441293960993185</v>
      </c>
      <c r="J78" s="20" t="s">
        <v>211</v>
      </c>
      <c r="K78" s="39" t="s">
        <v>212</v>
      </c>
    </row>
    <row r="79" spans="1:11" ht="47.25" x14ac:dyDescent="0.3">
      <c r="A79" s="25" t="s">
        <v>172</v>
      </c>
      <c r="B79" s="26" t="s">
        <v>46</v>
      </c>
      <c r="C79" s="37">
        <v>102485.9</v>
      </c>
      <c r="D79" s="25" t="s">
        <v>172</v>
      </c>
      <c r="E79" s="25" t="s">
        <v>46</v>
      </c>
      <c r="F79" s="37">
        <v>101587.7</v>
      </c>
      <c r="G79" s="21">
        <v>101587.7</v>
      </c>
      <c r="H79" s="19">
        <f t="shared" si="2"/>
        <v>99.123586756812401</v>
      </c>
      <c r="I79" s="19">
        <f t="shared" si="3"/>
        <v>100</v>
      </c>
      <c r="J79" s="20" t="s">
        <v>86</v>
      </c>
      <c r="K79" s="20" t="s">
        <v>86</v>
      </c>
    </row>
    <row r="80" spans="1:11" ht="78.75" x14ac:dyDescent="0.3">
      <c r="A80" s="25" t="s">
        <v>201</v>
      </c>
      <c r="B80" s="26" t="s">
        <v>99</v>
      </c>
      <c r="C80" s="37">
        <v>0</v>
      </c>
      <c r="D80" s="25" t="s">
        <v>201</v>
      </c>
      <c r="E80" s="25" t="s">
        <v>99</v>
      </c>
      <c r="F80" s="37">
        <v>249426.8</v>
      </c>
      <c r="G80" s="21">
        <v>233442.7</v>
      </c>
      <c r="H80" s="19"/>
      <c r="I80" s="19">
        <f t="shared" si="3"/>
        <v>93.591666974038077</v>
      </c>
      <c r="J80" s="20" t="s">
        <v>266</v>
      </c>
      <c r="K80" s="20" t="s">
        <v>267</v>
      </c>
    </row>
    <row r="81" spans="1:11" ht="75" x14ac:dyDescent="0.3">
      <c r="A81" s="25" t="s">
        <v>173</v>
      </c>
      <c r="B81" s="26" t="s">
        <v>38</v>
      </c>
      <c r="C81" s="37">
        <v>123686.3</v>
      </c>
      <c r="D81" s="25" t="s">
        <v>173</v>
      </c>
      <c r="E81" s="25" t="s">
        <v>38</v>
      </c>
      <c r="F81" s="37">
        <v>78709.7</v>
      </c>
      <c r="G81" s="21">
        <v>55701.7</v>
      </c>
      <c r="H81" s="19">
        <f t="shared" si="2"/>
        <v>45.034656223041672</v>
      </c>
      <c r="I81" s="19">
        <f t="shared" si="3"/>
        <v>70.768532976240536</v>
      </c>
      <c r="J81" s="20" t="s">
        <v>268</v>
      </c>
      <c r="K81" s="20" t="s">
        <v>269</v>
      </c>
    </row>
    <row r="82" spans="1:11" ht="63" x14ac:dyDescent="0.3">
      <c r="A82" s="25" t="s">
        <v>202</v>
      </c>
      <c r="B82" s="26" t="s">
        <v>77</v>
      </c>
      <c r="C82" s="37">
        <v>0</v>
      </c>
      <c r="D82" s="25" t="s">
        <v>202</v>
      </c>
      <c r="E82" s="25" t="s">
        <v>77</v>
      </c>
      <c r="F82" s="37">
        <v>132612.9</v>
      </c>
      <c r="G82" s="21">
        <v>55831.3</v>
      </c>
      <c r="H82" s="19"/>
      <c r="I82" s="19">
        <f t="shared" si="3"/>
        <v>42.100956995888033</v>
      </c>
      <c r="J82" s="22" t="s">
        <v>264</v>
      </c>
      <c r="K82" s="20" t="s">
        <v>270</v>
      </c>
    </row>
    <row r="83" spans="1:11" ht="93.75" x14ac:dyDescent="0.3">
      <c r="A83" s="25" t="s">
        <v>174</v>
      </c>
      <c r="B83" s="26" t="s">
        <v>15</v>
      </c>
      <c r="C83" s="37">
        <v>980001.4</v>
      </c>
      <c r="D83" s="25" t="s">
        <v>174</v>
      </c>
      <c r="E83" s="25" t="s">
        <v>15</v>
      </c>
      <c r="F83" s="37">
        <v>932006.9</v>
      </c>
      <c r="G83" s="21">
        <v>869488.9</v>
      </c>
      <c r="H83" s="19">
        <f t="shared" si="2"/>
        <v>88.723230395385144</v>
      </c>
      <c r="I83" s="19">
        <f t="shared" si="3"/>
        <v>93.292109747256163</v>
      </c>
      <c r="J83" s="20" t="s">
        <v>268</v>
      </c>
      <c r="K83" s="20" t="s">
        <v>271</v>
      </c>
    </row>
    <row r="84" spans="1:11" ht="47.25" x14ac:dyDescent="0.3">
      <c r="A84" s="25" t="s">
        <v>175</v>
      </c>
      <c r="B84" s="26" t="s">
        <v>176</v>
      </c>
      <c r="C84" s="37">
        <v>130210.9</v>
      </c>
      <c r="D84" s="25" t="s">
        <v>175</v>
      </c>
      <c r="E84" s="25" t="s">
        <v>176</v>
      </c>
      <c r="F84" s="37">
        <v>130210.9</v>
      </c>
      <c r="G84" s="21">
        <v>130210.9</v>
      </c>
      <c r="H84" s="19">
        <f t="shared" si="2"/>
        <v>100</v>
      </c>
      <c r="I84" s="19">
        <f t="shared" si="3"/>
        <v>100</v>
      </c>
      <c r="J84" s="20" t="s">
        <v>86</v>
      </c>
      <c r="K84" s="20" t="s">
        <v>86</v>
      </c>
    </row>
    <row r="85" spans="1:11" ht="93.75" x14ac:dyDescent="0.3">
      <c r="A85" s="25" t="s">
        <v>177</v>
      </c>
      <c r="B85" s="26" t="s">
        <v>100</v>
      </c>
      <c r="C85" s="37">
        <v>3083.2</v>
      </c>
      <c r="D85" s="25" t="s">
        <v>177</v>
      </c>
      <c r="E85" s="25" t="s">
        <v>100</v>
      </c>
      <c r="F85" s="37">
        <v>0</v>
      </c>
      <c r="G85" s="21">
        <v>0</v>
      </c>
      <c r="H85" s="19">
        <f t="shared" si="2"/>
        <v>0</v>
      </c>
      <c r="I85" s="19"/>
      <c r="J85" s="20" t="s">
        <v>230</v>
      </c>
      <c r="K85" s="20" t="s">
        <v>230</v>
      </c>
    </row>
    <row r="86" spans="1:11" ht="168.75" x14ac:dyDescent="0.3">
      <c r="A86" s="25" t="s">
        <v>203</v>
      </c>
      <c r="B86" s="27" t="s">
        <v>101</v>
      </c>
      <c r="C86" s="37">
        <v>0</v>
      </c>
      <c r="D86" s="25" t="s">
        <v>203</v>
      </c>
      <c r="E86" s="25" t="s">
        <v>101</v>
      </c>
      <c r="F86" s="37">
        <v>31762.5</v>
      </c>
      <c r="G86" s="21">
        <v>2719.6</v>
      </c>
      <c r="H86" s="19" t="e">
        <f t="shared" si="2"/>
        <v>#DIV/0!</v>
      </c>
      <c r="I86" s="19">
        <f t="shared" si="3"/>
        <v>8.5622983077528527</v>
      </c>
      <c r="J86" s="20" t="s">
        <v>231</v>
      </c>
      <c r="K86" s="20" t="s">
        <v>213</v>
      </c>
    </row>
    <row r="87" spans="1:11" ht="94.5" x14ac:dyDescent="0.3">
      <c r="A87" s="25" t="s">
        <v>78</v>
      </c>
      <c r="B87" s="27" t="s">
        <v>30</v>
      </c>
      <c r="C87" s="37">
        <v>250000</v>
      </c>
      <c r="D87" s="25" t="s">
        <v>78</v>
      </c>
      <c r="E87" s="38" t="s">
        <v>30</v>
      </c>
      <c r="F87" s="37">
        <v>249526.9</v>
      </c>
      <c r="G87" s="21">
        <v>246417.8</v>
      </c>
      <c r="H87" s="19">
        <f t="shared" si="2"/>
        <v>98.567120000000003</v>
      </c>
      <c r="I87" s="19">
        <f t="shared" si="3"/>
        <v>98.754002073523935</v>
      </c>
      <c r="J87" s="20" t="s">
        <v>86</v>
      </c>
      <c r="K87" s="20" t="s">
        <v>86</v>
      </c>
    </row>
    <row r="88" spans="1:11" ht="94.5" x14ac:dyDescent="0.3">
      <c r="A88" s="25" t="s">
        <v>79</v>
      </c>
      <c r="B88" s="27" t="s">
        <v>31</v>
      </c>
      <c r="C88" s="37">
        <v>210000</v>
      </c>
      <c r="D88" s="25" t="s">
        <v>79</v>
      </c>
      <c r="E88" s="38" t="s">
        <v>31</v>
      </c>
      <c r="F88" s="37">
        <v>209403.1</v>
      </c>
      <c r="G88" s="21">
        <v>209381.3</v>
      </c>
      <c r="H88" s="19">
        <f t="shared" si="2"/>
        <v>99.705380952380949</v>
      </c>
      <c r="I88" s="19">
        <f t="shared" si="3"/>
        <v>99.98958945688959</v>
      </c>
      <c r="J88" s="20" t="s">
        <v>86</v>
      </c>
      <c r="K88" s="20" t="s">
        <v>86</v>
      </c>
    </row>
    <row r="89" spans="1:11" ht="37.5" x14ac:dyDescent="0.3">
      <c r="A89" s="25" t="s">
        <v>80</v>
      </c>
      <c r="B89" s="26" t="s">
        <v>44</v>
      </c>
      <c r="C89" s="37">
        <v>508286.7</v>
      </c>
      <c r="D89" s="25" t="s">
        <v>80</v>
      </c>
      <c r="E89" s="25" t="s">
        <v>44</v>
      </c>
      <c r="F89" s="37">
        <v>508286.7</v>
      </c>
      <c r="G89" s="21">
        <v>499107.8</v>
      </c>
      <c r="H89" s="19">
        <f t="shared" si="2"/>
        <v>98.194149089480405</v>
      </c>
      <c r="I89" s="19">
        <f t="shared" si="3"/>
        <v>98.194149089480405</v>
      </c>
      <c r="J89" s="20" t="s">
        <v>86</v>
      </c>
      <c r="K89" s="20" t="s">
        <v>86</v>
      </c>
    </row>
    <row r="90" spans="1:11" ht="112.5" x14ac:dyDescent="0.3">
      <c r="A90" s="25" t="s">
        <v>204</v>
      </c>
      <c r="B90" s="26" t="s">
        <v>205</v>
      </c>
      <c r="C90" s="37">
        <v>0</v>
      </c>
      <c r="D90" s="25" t="s">
        <v>204</v>
      </c>
      <c r="E90" s="25" t="s">
        <v>205</v>
      </c>
      <c r="F90" s="37">
        <v>6463.6</v>
      </c>
      <c r="G90" s="21">
        <v>5911.1</v>
      </c>
      <c r="H90" s="19"/>
      <c r="I90" s="19">
        <f t="shared" si="3"/>
        <v>91.452131938857605</v>
      </c>
      <c r="J90" s="39" t="s">
        <v>232</v>
      </c>
      <c r="K90" s="20" t="s">
        <v>233</v>
      </c>
    </row>
    <row r="91" spans="1:11" ht="150" x14ac:dyDescent="0.3">
      <c r="A91" s="25" t="s">
        <v>178</v>
      </c>
      <c r="B91" s="26" t="s">
        <v>81</v>
      </c>
      <c r="C91" s="37">
        <v>13757</v>
      </c>
      <c r="D91" s="25" t="s">
        <v>178</v>
      </c>
      <c r="E91" s="25" t="s">
        <v>81</v>
      </c>
      <c r="F91" s="37">
        <v>12799.7</v>
      </c>
      <c r="G91" s="21">
        <v>12523.7</v>
      </c>
      <c r="H91" s="19">
        <f t="shared" si="2"/>
        <v>91.035109398851503</v>
      </c>
      <c r="I91" s="19">
        <f t="shared" si="3"/>
        <v>97.843699461706137</v>
      </c>
      <c r="J91" s="20" t="s">
        <v>225</v>
      </c>
      <c r="K91" s="20" t="s">
        <v>86</v>
      </c>
    </row>
    <row r="92" spans="1:11" ht="37.5" x14ac:dyDescent="0.3">
      <c r="A92" s="25" t="s">
        <v>179</v>
      </c>
      <c r="B92" s="26" t="s">
        <v>180</v>
      </c>
      <c r="C92" s="37">
        <v>28839.599999999999</v>
      </c>
      <c r="D92" s="25" t="s">
        <v>179</v>
      </c>
      <c r="E92" s="25" t="s">
        <v>180</v>
      </c>
      <c r="F92" s="37">
        <v>28839.599999999999</v>
      </c>
      <c r="G92" s="21">
        <v>28838.6</v>
      </c>
      <c r="H92" s="19">
        <f t="shared" si="2"/>
        <v>99.996532545527671</v>
      </c>
      <c r="I92" s="19">
        <f t="shared" si="3"/>
        <v>99.996532545527671</v>
      </c>
      <c r="J92" s="20" t="s">
        <v>86</v>
      </c>
      <c r="K92" s="20" t="s">
        <v>86</v>
      </c>
    </row>
    <row r="93" spans="1:11" ht="93.75" x14ac:dyDescent="0.3">
      <c r="A93" s="25" t="s">
        <v>181</v>
      </c>
      <c r="B93" s="26" t="s">
        <v>102</v>
      </c>
      <c r="C93" s="37">
        <v>1907.5</v>
      </c>
      <c r="D93" s="25" t="s">
        <v>181</v>
      </c>
      <c r="E93" s="25" t="s">
        <v>102</v>
      </c>
      <c r="F93" s="37">
        <v>4517.8</v>
      </c>
      <c r="G93" s="21">
        <v>4517.8</v>
      </c>
      <c r="H93" s="19">
        <f t="shared" si="2"/>
        <v>236.8440366972477</v>
      </c>
      <c r="I93" s="19">
        <f t="shared" si="3"/>
        <v>100</v>
      </c>
      <c r="J93" s="20" t="s">
        <v>226</v>
      </c>
      <c r="K93" s="20" t="s">
        <v>86</v>
      </c>
    </row>
    <row r="94" spans="1:11" ht="112.5" x14ac:dyDescent="0.3">
      <c r="A94" s="25" t="s">
        <v>206</v>
      </c>
      <c r="B94" s="26" t="s">
        <v>207</v>
      </c>
      <c r="C94" s="37">
        <v>0</v>
      </c>
      <c r="D94" s="25" t="s">
        <v>206</v>
      </c>
      <c r="E94" s="25" t="s">
        <v>207</v>
      </c>
      <c r="F94" s="37">
        <v>100000</v>
      </c>
      <c r="G94" s="21">
        <v>96792.1</v>
      </c>
      <c r="H94" s="19"/>
      <c r="I94" s="19">
        <f t="shared" si="3"/>
        <v>96.792100000000005</v>
      </c>
      <c r="J94" s="20" t="s">
        <v>234</v>
      </c>
      <c r="K94" s="20" t="s">
        <v>86</v>
      </c>
    </row>
    <row r="95" spans="1:11" ht="93.75" x14ac:dyDescent="0.3">
      <c r="A95" s="25" t="s">
        <v>103</v>
      </c>
      <c r="B95" s="26" t="s">
        <v>82</v>
      </c>
      <c r="C95" s="37">
        <v>25000</v>
      </c>
      <c r="D95" s="25" t="s">
        <v>103</v>
      </c>
      <c r="E95" s="25" t="s">
        <v>82</v>
      </c>
      <c r="F95" s="37">
        <v>29947.9</v>
      </c>
      <c r="G95" s="21">
        <v>28873.9</v>
      </c>
      <c r="H95" s="19">
        <f t="shared" si="2"/>
        <v>115.49560000000001</v>
      </c>
      <c r="I95" s="19">
        <f t="shared" si="3"/>
        <v>96.413771917229582</v>
      </c>
      <c r="J95" s="20" t="s">
        <v>227</v>
      </c>
      <c r="K95" s="20" t="s">
        <v>86</v>
      </c>
    </row>
    <row r="96" spans="1:11" ht="56.25" x14ac:dyDescent="0.3">
      <c r="A96" s="25" t="s">
        <v>182</v>
      </c>
      <c r="B96" s="26" t="s">
        <v>45</v>
      </c>
      <c r="C96" s="37">
        <v>73749.8</v>
      </c>
      <c r="D96" s="25" t="s">
        <v>182</v>
      </c>
      <c r="E96" s="25" t="s">
        <v>45</v>
      </c>
      <c r="F96" s="37">
        <v>218657.5</v>
      </c>
      <c r="G96" s="21">
        <v>212190.4</v>
      </c>
      <c r="H96" s="19">
        <f t="shared" si="2"/>
        <v>287.71657685851346</v>
      </c>
      <c r="I96" s="19">
        <f t="shared" si="3"/>
        <v>97.042360769696899</v>
      </c>
      <c r="J96" s="20" t="s">
        <v>272</v>
      </c>
      <c r="K96" s="20" t="s">
        <v>86</v>
      </c>
    </row>
    <row r="97" spans="1:11" ht="56.25" x14ac:dyDescent="0.3">
      <c r="A97" s="25" t="s">
        <v>208</v>
      </c>
      <c r="B97" s="26" t="s">
        <v>84</v>
      </c>
      <c r="C97" s="37">
        <v>0</v>
      </c>
      <c r="D97" s="25" t="s">
        <v>208</v>
      </c>
      <c r="E97" s="25" t="s">
        <v>84</v>
      </c>
      <c r="F97" s="37">
        <v>113</v>
      </c>
      <c r="G97" s="21">
        <v>111.9</v>
      </c>
      <c r="H97" s="19"/>
      <c r="I97" s="19">
        <f t="shared" si="3"/>
        <v>99.026548672566378</v>
      </c>
      <c r="J97" s="20" t="s">
        <v>241</v>
      </c>
      <c r="K97" s="20" t="s">
        <v>86</v>
      </c>
    </row>
    <row r="98" spans="1:11" ht="75" x14ac:dyDescent="0.3">
      <c r="A98" s="25" t="s">
        <v>183</v>
      </c>
      <c r="B98" s="26" t="s">
        <v>40</v>
      </c>
      <c r="C98" s="37">
        <v>244033.6</v>
      </c>
      <c r="D98" s="25" t="s">
        <v>183</v>
      </c>
      <c r="E98" s="25" t="s">
        <v>40</v>
      </c>
      <c r="F98" s="37">
        <v>265924</v>
      </c>
      <c r="G98" s="21">
        <v>263702.59999999998</v>
      </c>
      <c r="H98" s="19">
        <f t="shared" si="2"/>
        <v>108.05995567823446</v>
      </c>
      <c r="I98" s="19">
        <f t="shared" si="3"/>
        <v>99.164648546201164</v>
      </c>
      <c r="J98" s="20" t="s">
        <v>259</v>
      </c>
      <c r="K98" s="20" t="s">
        <v>86</v>
      </c>
    </row>
    <row r="99" spans="1:11" ht="37.5" x14ac:dyDescent="0.3">
      <c r="A99" s="25" t="s">
        <v>184</v>
      </c>
      <c r="B99" s="26" t="s">
        <v>39</v>
      </c>
      <c r="C99" s="37">
        <v>238401.6</v>
      </c>
      <c r="D99" s="25" t="s">
        <v>184</v>
      </c>
      <c r="E99" s="25" t="s">
        <v>39</v>
      </c>
      <c r="F99" s="37">
        <v>237673.4</v>
      </c>
      <c r="G99" s="21">
        <v>237433.8</v>
      </c>
      <c r="H99" s="19">
        <f t="shared" si="2"/>
        <v>99.594046348682213</v>
      </c>
      <c r="I99" s="19">
        <f t="shared" si="3"/>
        <v>99.899189391829296</v>
      </c>
      <c r="J99" s="20" t="s">
        <v>86</v>
      </c>
      <c r="K99" s="20" t="s">
        <v>86</v>
      </c>
    </row>
    <row r="100" spans="1:11" ht="37.5" x14ac:dyDescent="0.3">
      <c r="A100" s="25" t="s">
        <v>185</v>
      </c>
      <c r="B100" s="26" t="s">
        <v>83</v>
      </c>
      <c r="C100" s="37">
        <v>60201.4</v>
      </c>
      <c r="D100" s="25" t="s">
        <v>185</v>
      </c>
      <c r="E100" s="25" t="s">
        <v>83</v>
      </c>
      <c r="F100" s="37">
        <v>60201.4</v>
      </c>
      <c r="G100" s="21">
        <v>53545.9</v>
      </c>
      <c r="H100" s="19">
        <f t="shared" si="2"/>
        <v>88.944609261578634</v>
      </c>
      <c r="I100" s="19">
        <f t="shared" si="3"/>
        <v>88.944609261578634</v>
      </c>
      <c r="J100" s="20" t="s">
        <v>273</v>
      </c>
      <c r="K100" s="43"/>
    </row>
    <row r="101" spans="1:11" ht="47.25" x14ac:dyDescent="0.3">
      <c r="A101" s="25" t="s">
        <v>186</v>
      </c>
      <c r="B101" s="26" t="s">
        <v>18</v>
      </c>
      <c r="C101" s="37">
        <v>38066.300000000003</v>
      </c>
      <c r="D101" s="25" t="s">
        <v>186</v>
      </c>
      <c r="E101" s="25" t="s">
        <v>18</v>
      </c>
      <c r="F101" s="37">
        <v>40647.300000000003</v>
      </c>
      <c r="G101" s="21">
        <v>39812.300000000003</v>
      </c>
      <c r="H101" s="19">
        <f t="shared" si="2"/>
        <v>104.58673419796514</v>
      </c>
      <c r="I101" s="19">
        <f t="shared" si="3"/>
        <v>97.94574301368111</v>
      </c>
      <c r="J101" s="20" t="s">
        <v>86</v>
      </c>
      <c r="K101" s="20" t="s">
        <v>86</v>
      </c>
    </row>
    <row r="102" spans="1:11" ht="75" x14ac:dyDescent="0.3">
      <c r="A102" s="25" t="s">
        <v>187</v>
      </c>
      <c r="B102" s="26" t="s">
        <v>85</v>
      </c>
      <c r="C102" s="37">
        <v>20542.5</v>
      </c>
      <c r="D102" s="25" t="s">
        <v>187</v>
      </c>
      <c r="E102" s="25" t="s">
        <v>85</v>
      </c>
      <c r="F102" s="37">
        <v>18972.5</v>
      </c>
      <c r="G102" s="21">
        <v>18972.5</v>
      </c>
      <c r="H102" s="19">
        <f t="shared" si="2"/>
        <v>92.357308019958623</v>
      </c>
      <c r="I102" s="19">
        <f t="shared" si="3"/>
        <v>100</v>
      </c>
      <c r="J102" s="20" t="s">
        <v>274</v>
      </c>
      <c r="K102" s="20" t="s">
        <v>86</v>
      </c>
    </row>
    <row r="103" spans="1:11" ht="75" x14ac:dyDescent="0.3">
      <c r="A103" s="25" t="s">
        <v>188</v>
      </c>
      <c r="B103" s="26" t="s">
        <v>39</v>
      </c>
      <c r="C103" s="37">
        <v>3456.6</v>
      </c>
      <c r="D103" s="25" t="s">
        <v>188</v>
      </c>
      <c r="E103" s="25" t="s">
        <v>39</v>
      </c>
      <c r="F103" s="37">
        <v>3228.4</v>
      </c>
      <c r="G103" s="21">
        <v>3228.3</v>
      </c>
      <c r="H103" s="19">
        <f t="shared" si="2"/>
        <v>93.395243881270616</v>
      </c>
      <c r="I103" s="19">
        <f t="shared" si="3"/>
        <v>99.996902490397716</v>
      </c>
      <c r="J103" s="20" t="s">
        <v>274</v>
      </c>
      <c r="K103" s="20" t="s">
        <v>86</v>
      </c>
    </row>
    <row r="104" spans="1:11" x14ac:dyDescent="0.3">
      <c r="G104" s="4"/>
      <c r="H104" s="7"/>
      <c r="J104" s="23"/>
      <c r="K104" s="2"/>
    </row>
    <row r="105" spans="1:11" x14ac:dyDescent="0.3">
      <c r="G105" s="4"/>
      <c r="H105" s="7"/>
      <c r="J105" s="23"/>
      <c r="K105" s="2"/>
    </row>
  </sheetData>
  <autoFilter ref="B5:K103"/>
  <mergeCells count="2">
    <mergeCell ref="A2:K2"/>
    <mergeCell ref="D4:E4"/>
  </mergeCells>
  <pageMargins left="0.78740157480314965" right="0.39370078740157483" top="0.78740157480314965" bottom="0.78740157480314965" header="0.11811023622047245" footer="0.11811023622047245"/>
  <pageSetup paperSize="9" scale="42" fitToHeight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2024 год</vt:lpstr>
      <vt:lpstr>Лист1</vt:lpstr>
      <vt:lpstr>'2024 год'!FIO</vt:lpstr>
      <vt:lpstr>'2024 год'!SIGN</vt:lpstr>
      <vt:lpstr>'2024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2025-03-20T16:35:10Z</cp:lastPrinted>
  <dcterms:created xsi:type="dcterms:W3CDTF">2002-03-11T10:22:12Z</dcterms:created>
  <dcterms:modified xsi:type="dcterms:W3CDTF">2025-03-21T07:59:19Z</dcterms:modified>
</cp:coreProperties>
</file>