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Бюджет!$A$7:$E$85</definedName>
    <definedName name="APPT" localSheetId="0">Бюджет!$A$16</definedName>
    <definedName name="FIO" localSheetId="0">Бюджет!#REF!</definedName>
    <definedName name="LAST_CELL" localSheetId="0">Бюджет!$H$90</definedName>
    <definedName name="SIGN" localSheetId="0">Бюджет!$A$16:$F$17</definedName>
    <definedName name="_xlnm.Print_Titles" localSheetId="0">Бюджет!$6:$7</definedName>
  </definedNames>
  <calcPr calcId="145621"/>
</workbook>
</file>

<file path=xl/calcChain.xml><?xml version="1.0" encoding="utf-8"?>
<calcChain xmlns="http://schemas.openxmlformats.org/spreadsheetml/2006/main">
  <c r="D83" i="1" l="1"/>
  <c r="E41" i="1" l="1"/>
  <c r="D9" i="1" l="1"/>
  <c r="C9" i="1"/>
  <c r="C83" i="1"/>
  <c r="E10" i="1"/>
  <c r="E11" i="1"/>
  <c r="E12" i="1"/>
  <c r="E83" i="1" l="1"/>
  <c r="C8" i="1"/>
  <c r="D8" i="1"/>
  <c r="E8" i="1" s="1"/>
  <c r="E9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<sst xmlns="http://schemas.openxmlformats.org/spreadsheetml/2006/main" count="168" uniqueCount="117">
  <si>
    <t>тыс. руб.</t>
  </si>
  <si>
    <t>КЦСР</t>
  </si>
  <si>
    <t>Итого</t>
  </si>
  <si>
    <t>0100000000</t>
  </si>
  <si>
    <t>Государственная программа Ленинградской области "Развитие здравоохранения в Ленинградской области"</t>
  </si>
  <si>
    <t>0120000000</t>
  </si>
  <si>
    <t>Региональные проекты</t>
  </si>
  <si>
    <t>0140000000</t>
  </si>
  <si>
    <t>Комплексы процессных мероприятий</t>
  </si>
  <si>
    <t>0160000000</t>
  </si>
  <si>
    <t>Приоритетные проекты</t>
  </si>
  <si>
    <t>0170000000</t>
  </si>
  <si>
    <t>Отраслевые проекты</t>
  </si>
  <si>
    <t>0200000000</t>
  </si>
  <si>
    <t>Государственная программа Ленинградской области "Современное образование Ленинградской области"</t>
  </si>
  <si>
    <t>0220000000</t>
  </si>
  <si>
    <t>0240000000</t>
  </si>
  <si>
    <t>0260000000</t>
  </si>
  <si>
    <t>0270000000</t>
  </si>
  <si>
    <t>0300000000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</si>
  <si>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</si>
  <si>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0320000000</t>
  </si>
  <si>
    <t>0340000000</t>
  </si>
  <si>
    <t>0360000000</t>
  </si>
  <si>
    <t>0370000000</t>
  </si>
  <si>
    <t>0400000000</t>
  </si>
  <si>
    <t>Государственная программа Ленинградской области "Развитие физической культуры и спорта в Ленинградской области"</t>
  </si>
  <si>
    <t>0420000000</t>
  </si>
  <si>
    <t>0440000000</t>
  </si>
  <si>
    <t>0470000000</t>
  </si>
  <si>
    <t>0500000000</t>
  </si>
  <si>
    <t>Государственная программа Ленинградской области "Развитие культуры в Ленинградской области"</t>
  </si>
  <si>
    <t>0520000000</t>
  </si>
  <si>
    <t>0540000000</t>
  </si>
  <si>
    <t>0560000000</t>
  </si>
  <si>
    <t>0570000000</t>
  </si>
  <si>
    <t>0600000000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</si>
  <si>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</si>
  <si>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0620000000</t>
  </si>
  <si>
    <t>0640000000</t>
  </si>
  <si>
    <t>0670000000</t>
  </si>
  <si>
    <t>0700000000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</si>
  <si>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</si>
  <si>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0720000000</t>
  </si>
  <si>
    <t>0740000000</t>
  </si>
  <si>
    <t>0770000000</t>
  </si>
  <si>
    <t>0800000000</t>
  </si>
  <si>
    <t>Государственная программа Ленинградской области "Безопасность Ленинградской области"</t>
  </si>
  <si>
    <t>0840000000</t>
  </si>
  <si>
    <t>0860000000</t>
  </si>
  <si>
    <t>0900000000</t>
  </si>
  <si>
    <t>Государственная программа Ленинградской области "Охрана окружающей среды Ленинградской области"</t>
  </si>
  <si>
    <t>0920000000</t>
  </si>
  <si>
    <t>0940000000</t>
  </si>
  <si>
    <t>0960000000</t>
  </si>
  <si>
    <t>0970000000</t>
  </si>
  <si>
    <t>1000000000</t>
  </si>
  <si>
    <t>Государственная программа Ленинградской области "Цифровое развитие Ленинградской области"</t>
  </si>
  <si>
    <t>1040000000</t>
  </si>
  <si>
    <t>1060000000</t>
  </si>
  <si>
    <t>1100000000</t>
  </si>
  <si>
    <t>Государственная программа Ленинградской области "Стимулирование экономической активности Ленинградской области"</t>
  </si>
  <si>
    <t>1120000000</t>
  </si>
  <si>
    <t>1140000000</t>
  </si>
  <si>
    <t>1160000000</t>
  </si>
  <si>
    <t>1170000000</t>
  </si>
  <si>
    <t>1200000000</t>
  </si>
  <si>
    <t>Государственная программа Ленинградской области "Развитие транспортной системы Ленинградской области"</t>
  </si>
  <si>
    <t>1220000000</t>
  </si>
  <si>
    <t>1240000000</t>
  </si>
  <si>
    <t>1270000000</t>
  </si>
  <si>
    <t>1300000000</t>
  </si>
  <si>
    <t>Государственная программа Ленинградской области "Развитие сельского хозяйства Ленинградской области"</t>
  </si>
  <si>
    <t>1320000000</t>
  </si>
  <si>
    <t>1340000000</t>
  </si>
  <si>
    <t>1370000000</t>
  </si>
  <si>
    <t>1400000000</t>
  </si>
  <si>
    <t>Государственная программа Ленинградской области "Управление государственными финансами и государственным долгом Ленинградской области"</t>
  </si>
  <si>
    <t>1440000000</t>
  </si>
  <si>
    <t>1500000000</t>
  </si>
  <si>
    <t>Государственная программа Ленинградской области "Устойчивое общественное развитие в Ленинградской области"</t>
  </si>
  <si>
    <t>1520000000</t>
  </si>
  <si>
    <t>1540000000</t>
  </si>
  <si>
    <t>1570000000</t>
  </si>
  <si>
    <t>1600000000</t>
  </si>
  <si>
    <t>Государственная программа Ленинградской области "Содействие занятости населения Ленинградской области"</t>
  </si>
  <si>
    <t>1620000000</t>
  </si>
  <si>
    <t>1640000000</t>
  </si>
  <si>
    <t>1670000000</t>
  </si>
  <si>
    <t>1700000000</t>
  </si>
  <si>
    <t>Государственная программа Ленинградской области "Развитие внутреннего и въездного туризма в Ленинградской области"</t>
  </si>
  <si>
    <t>1720000000</t>
  </si>
  <si>
    <t>1740000000</t>
  </si>
  <si>
    <t>1760000000</t>
  </si>
  <si>
    <t>1800000000</t>
  </si>
  <si>
    <t>Государственная программа Ленинградской области "Комплексное развитие сельских территорий Ленинградской области"</t>
  </si>
  <si>
    <t>1870000000</t>
  </si>
  <si>
    <t>6700000000</t>
  </si>
  <si>
    <t>Обеспечение деятельности государственных органов Ленинградской области</t>
  </si>
  <si>
    <t>6800000000</t>
  </si>
  <si>
    <t>Непрограммные расходы органов государственной власти Ленинградской области</t>
  </si>
  <si>
    <t>Непрограммные расходы</t>
  </si>
  <si>
    <t xml:space="preserve">Информация об исполнении областного бюджета Ленинградской области в 2024 году по государственным программам и непрограммным направлениям                     </t>
  </si>
  <si>
    <t xml:space="preserve">Наименование программного (непрограммное) направления деятельности/ типа структурного элемента </t>
  </si>
  <si>
    <t>Процент исполнения</t>
  </si>
  <si>
    <t>1</t>
  </si>
  <si>
    <t>2</t>
  </si>
  <si>
    <t>3</t>
  </si>
  <si>
    <t>4</t>
  </si>
  <si>
    <t>5</t>
  </si>
  <si>
    <t>ИТОГО РАСХОДОВ</t>
  </si>
  <si>
    <t xml:space="preserve">ИТОГО по государственным програмам </t>
  </si>
  <si>
    <t>Приложение 9.1</t>
  </si>
  <si>
    <t>по состоянию на 1 октября 2024 года</t>
  </si>
  <si>
    <t>Исполнено на 01.10.2024</t>
  </si>
  <si>
    <t>Плановые назначения в соответствии со сводной бюджетной росписью на 01.10.2024</t>
  </si>
  <si>
    <t>0760000000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</si>
</sst>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 wrapText="1" shrinkToFit="1"/>
    </xf>
    <xf numFmtId="164" fontId="0" fillId="0" borderId="0" xfId="0" applyNumberFormat="1" applyAlignment="1">
      <alignment horizontal="center" vertical="top" wrapText="1" shrinkToFit="1"/>
    </xf>
    <xf numFmtId="164" fontId="2" fillId="0" borderId="2" xfId="0" applyNumberFormat="1" applyFont="1" applyBorder="1" applyAlignment="1" applyProtection="1">
      <alignment horizontal="center" vertical="top"/>
    </xf>
    <xf numFmtId="164" fontId="5" fillId="0" borderId="2" xfId="0" applyNumberFormat="1" applyFont="1" applyBorder="1" applyAlignment="1">
      <alignment horizontal="right" vertical="top" wrapText="1" shrinkToFit="1"/>
    </xf>
    <xf numFmtId="164" fontId="1" fillId="0" borderId="1" xfId="0" applyNumberFormat="1" applyFont="1" applyBorder="1" applyAlignment="1" applyProtection="1">
      <alignment horizontal="center" vertical="top" wrapText="1" shrinkToFit="1"/>
    </xf>
    <xf numFmtId="49" fontId="2" fillId="2" borderId="1" xfId="0" applyNumberFormat="1" applyFont="1" applyFill="1" applyBorder="1" applyAlignment="1" applyProtection="1">
      <alignment horizontal="center" vertical="top"/>
    </xf>
    <xf numFmtId="49" fontId="2" fillId="2" borderId="1" xfId="0" applyNumberFormat="1" applyFont="1" applyFill="1" applyBorder="1" applyAlignment="1" applyProtection="1">
      <alignment horizontal="left" vertical="top"/>
    </xf>
    <xf numFmtId="164" fontId="2" fillId="2" borderId="1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center" vertical="top" wrapText="1"/>
    </xf>
    <xf numFmtId="49" fontId="6" fillId="2" borderId="1" xfId="0" applyNumberFormat="1" applyFont="1" applyFill="1" applyBorder="1" applyAlignment="1" applyProtection="1">
      <alignment horizontal="center" vertical="top" wrapText="1"/>
    </xf>
    <xf numFmtId="49" fontId="6" fillId="2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164" fontId="7" fillId="0" borderId="1" xfId="0" applyNumberFormat="1" applyFont="1" applyBorder="1" applyAlignment="1" applyProtection="1">
      <alignment horizontal="center" vertical="top" wrapText="1"/>
    </xf>
    <xf numFmtId="164" fontId="3" fillId="0" borderId="0" xfId="0" applyNumberFormat="1" applyFont="1" applyAlignment="1">
      <alignment horizontal="center" vertical="top" wrapText="1" shrinkToFit="1"/>
    </xf>
    <xf numFmtId="164" fontId="4" fillId="0" borderId="0" xfId="0" applyNumberFormat="1" applyFont="1" applyAlignment="1">
      <alignment horizontal="center" vertical="top" wrapText="1" shrinkToFit="1"/>
    </xf>
    <xf numFmtId="0" fontId="0" fillId="0" borderId="0" xfId="0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  <pageSetUpPr fitToPage="1"/>
  </sheetPr>
  <dimension ref="A1:E85"/>
  <sheetViews>
    <sheetView showGridLines="0" tabSelected="1" workbookViewId="0">
      <selection activeCell="J11" sqref="J11"/>
    </sheetView>
  </sheetViews>
  <sheetFormatPr defaultRowHeight="12.75" customHeight="1" outlineLevelRow="1" x14ac:dyDescent="0.2"/>
  <cols>
    <col min="1" max="1" width="11.7109375" style="1" customWidth="1"/>
    <col min="2" max="2" width="40.28515625" style="1" customWidth="1"/>
    <col min="3" max="3" width="14.42578125" style="2" customWidth="1"/>
    <col min="4" max="4" width="14.140625" style="2" customWidth="1"/>
    <col min="5" max="5" width="8.28515625" style="2" customWidth="1"/>
    <col min="6" max="8" width="9.140625" style="1" customWidth="1"/>
    <col min="9" max="16384" width="9.140625" style="1"/>
  </cols>
  <sheetData>
    <row r="1" spans="1:5" ht="12.75" customHeight="1" x14ac:dyDescent="0.2">
      <c r="D1" s="22" t="s">
        <v>112</v>
      </c>
      <c r="E1" s="22"/>
    </row>
    <row r="2" spans="1:5" s="3" customFormat="1" ht="16.5" customHeight="1" x14ac:dyDescent="0.2">
      <c r="C2" s="4"/>
      <c r="D2" s="20"/>
      <c r="E2" s="20"/>
    </row>
    <row r="3" spans="1:5" s="3" customFormat="1" ht="37.5" customHeight="1" x14ac:dyDescent="0.2">
      <c r="A3" s="21" t="s">
        <v>102</v>
      </c>
      <c r="B3" s="21"/>
      <c r="C3" s="21"/>
      <c r="D3" s="21"/>
      <c r="E3" s="21"/>
    </row>
    <row r="4" spans="1:5" s="3" customFormat="1" ht="16.5" customHeight="1" x14ac:dyDescent="0.2">
      <c r="A4" s="21" t="s">
        <v>113</v>
      </c>
      <c r="B4" s="21"/>
      <c r="C4" s="21"/>
      <c r="D4" s="21"/>
      <c r="E4" s="21"/>
    </row>
    <row r="5" spans="1:5" s="3" customFormat="1" ht="12.75" customHeight="1" x14ac:dyDescent="0.2">
      <c r="C5" s="5"/>
      <c r="D5" s="5"/>
      <c r="E5" s="6" t="s">
        <v>0</v>
      </c>
    </row>
    <row r="6" spans="1:5" s="3" customFormat="1" ht="133.5" customHeight="1" x14ac:dyDescent="0.2">
      <c r="A6" s="7" t="s">
        <v>1</v>
      </c>
      <c r="B6" s="7" t="s">
        <v>103</v>
      </c>
      <c r="C6" s="7" t="s">
        <v>115</v>
      </c>
      <c r="D6" s="7" t="s">
        <v>114</v>
      </c>
      <c r="E6" s="7" t="s">
        <v>104</v>
      </c>
    </row>
    <row r="7" spans="1:5" s="3" customFormat="1" ht="12" customHeight="1" x14ac:dyDescent="0.2">
      <c r="A7" s="7" t="s">
        <v>105</v>
      </c>
      <c r="B7" s="7" t="s">
        <v>106</v>
      </c>
      <c r="C7" s="7" t="s">
        <v>107</v>
      </c>
      <c r="D7" s="7" t="s">
        <v>108</v>
      </c>
      <c r="E7" s="7" t="s">
        <v>109</v>
      </c>
    </row>
    <row r="8" spans="1:5" ht="12" customHeight="1" x14ac:dyDescent="0.2">
      <c r="A8" s="8" t="s">
        <v>2</v>
      </c>
      <c r="B8" s="9" t="s">
        <v>110</v>
      </c>
      <c r="C8" s="10">
        <f>C9+C83</f>
        <v>255600593.19999999</v>
      </c>
      <c r="D8" s="10">
        <f>D9+D83</f>
        <v>173552805.89999998</v>
      </c>
      <c r="E8" s="10">
        <f>D8/C8*100</f>
        <v>67.900001219558987</v>
      </c>
    </row>
    <row r="9" spans="1:5" ht="15" customHeight="1" x14ac:dyDescent="0.2">
      <c r="A9" s="8"/>
      <c r="B9" s="9" t="s">
        <v>111</v>
      </c>
      <c r="C9" s="10">
        <f>C10+C15+C20+C25+C29+C34+C38+C43+C46+C51+C54+C59+C63+C67+C69+C73+C77+C81</f>
        <v>236055198.89999998</v>
      </c>
      <c r="D9" s="10">
        <f>D10+D15+D20+D25+D29+D34+D38+D43+D46+D51+D54+D59+D63+D67+D69+D73+D77+D81</f>
        <v>163217811.39999998</v>
      </c>
      <c r="E9" s="10">
        <f>D9/C9*100</f>
        <v>69.143917253499637</v>
      </c>
    </row>
    <row r="10" spans="1:5" ht="12.75" customHeight="1" x14ac:dyDescent="0.2">
      <c r="A10" s="17" t="s">
        <v>3</v>
      </c>
      <c r="B10" s="18" t="s">
        <v>4</v>
      </c>
      <c r="C10" s="19">
        <v>33729919.600000001</v>
      </c>
      <c r="D10" s="19">
        <v>24632325.800000001</v>
      </c>
      <c r="E10" s="19">
        <f t="shared" ref="E10:E74" si="0">D10/C10*100</f>
        <v>73.028118928572837</v>
      </c>
    </row>
    <row r="11" spans="1:5" ht="18.75" customHeight="1" outlineLevel="1" x14ac:dyDescent="0.2">
      <c r="A11" s="11" t="s">
        <v>5</v>
      </c>
      <c r="B11" s="12" t="s">
        <v>6</v>
      </c>
      <c r="C11" s="13">
        <v>2356048.6</v>
      </c>
      <c r="D11" s="13">
        <v>1495693.7</v>
      </c>
      <c r="E11" s="13">
        <f t="shared" si="0"/>
        <v>63.483142919887136</v>
      </c>
    </row>
    <row r="12" spans="1:5" ht="12" customHeight="1" outlineLevel="1" x14ac:dyDescent="0.2">
      <c r="A12" s="11" t="s">
        <v>7</v>
      </c>
      <c r="B12" s="12" t="s">
        <v>8</v>
      </c>
      <c r="C12" s="13">
        <v>27174151.899999999</v>
      </c>
      <c r="D12" s="13">
        <v>20688163.300000001</v>
      </c>
      <c r="E12" s="13">
        <f t="shared" si="0"/>
        <v>76.131771751816842</v>
      </c>
    </row>
    <row r="13" spans="1:5" outlineLevel="1" x14ac:dyDescent="0.2">
      <c r="A13" s="11" t="s">
        <v>9</v>
      </c>
      <c r="B13" s="12" t="s">
        <v>10</v>
      </c>
      <c r="C13" s="13">
        <v>4648</v>
      </c>
      <c r="D13" s="13">
        <v>200</v>
      </c>
      <c r="E13" s="13">
        <f t="shared" si="0"/>
        <v>4.3029259896729775</v>
      </c>
    </row>
    <row r="14" spans="1:5" outlineLevel="1" x14ac:dyDescent="0.2">
      <c r="A14" s="11" t="s">
        <v>11</v>
      </c>
      <c r="B14" s="12" t="s">
        <v>12</v>
      </c>
      <c r="C14" s="13">
        <v>4195071.0999999996</v>
      </c>
      <c r="D14" s="13">
        <v>2448268.9</v>
      </c>
      <c r="E14" s="13">
        <f t="shared" si="0"/>
        <v>58.360605616434015</v>
      </c>
    </row>
    <row r="15" spans="1:5" ht="33.75" x14ac:dyDescent="0.2">
      <c r="A15" s="17" t="s">
        <v>13</v>
      </c>
      <c r="B15" s="18" t="s">
        <v>14</v>
      </c>
      <c r="C15" s="19">
        <v>57373814.399999999</v>
      </c>
      <c r="D15" s="19">
        <v>43413198.200000003</v>
      </c>
      <c r="E15" s="19">
        <f t="shared" si="0"/>
        <v>75.667268516140368</v>
      </c>
    </row>
    <row r="16" spans="1:5" outlineLevel="1" x14ac:dyDescent="0.2">
      <c r="A16" s="11" t="s">
        <v>15</v>
      </c>
      <c r="B16" s="12" t="s">
        <v>6</v>
      </c>
      <c r="C16" s="13">
        <v>1861737.8</v>
      </c>
      <c r="D16" s="13">
        <v>1314810</v>
      </c>
      <c r="E16" s="13">
        <f t="shared" si="0"/>
        <v>70.622726787843064</v>
      </c>
    </row>
    <row r="17" spans="1:5" outlineLevel="1" x14ac:dyDescent="0.2">
      <c r="A17" s="11" t="s">
        <v>16</v>
      </c>
      <c r="B17" s="12" t="s">
        <v>8</v>
      </c>
      <c r="C17" s="13">
        <v>46738709.600000001</v>
      </c>
      <c r="D17" s="13">
        <v>36546294</v>
      </c>
      <c r="E17" s="13">
        <f t="shared" si="0"/>
        <v>78.192774924192605</v>
      </c>
    </row>
    <row r="18" spans="1:5" outlineLevel="1" x14ac:dyDescent="0.2">
      <c r="A18" s="11" t="s">
        <v>17</v>
      </c>
      <c r="B18" s="12" t="s">
        <v>10</v>
      </c>
      <c r="C18" s="13">
        <v>18592</v>
      </c>
      <c r="D18" s="13">
        <v>1400</v>
      </c>
      <c r="E18" s="13">
        <f t="shared" si="0"/>
        <v>7.5301204819277112</v>
      </c>
    </row>
    <row r="19" spans="1:5" outlineLevel="1" x14ac:dyDescent="0.2">
      <c r="A19" s="11" t="s">
        <v>18</v>
      </c>
      <c r="B19" s="12" t="s">
        <v>12</v>
      </c>
      <c r="C19" s="13">
        <v>8754775</v>
      </c>
      <c r="D19" s="13">
        <v>5550694.2000000002</v>
      </c>
      <c r="E19" s="13">
        <f t="shared" si="0"/>
        <v>63.401905817111235</v>
      </c>
    </row>
    <row r="20" spans="1:5" ht="39.75" customHeight="1" x14ac:dyDescent="0.2">
      <c r="A20" s="17" t="s">
        <v>19</v>
      </c>
      <c r="B20" s="18" t="s">
        <v>20</v>
      </c>
      <c r="C20" s="19">
        <v>40056533.100000001</v>
      </c>
      <c r="D20" s="19">
        <v>28792785.800000001</v>
      </c>
      <c r="E20" s="19">
        <f t="shared" si="0"/>
        <v>71.880373990728614</v>
      </c>
    </row>
    <row r="21" spans="1:5" outlineLevel="1" x14ac:dyDescent="0.2">
      <c r="A21" s="11" t="s">
        <v>21</v>
      </c>
      <c r="B21" s="12" t="s">
        <v>6</v>
      </c>
      <c r="C21" s="13">
        <v>1429613.9</v>
      </c>
      <c r="D21" s="13">
        <v>1096715.8999999999</v>
      </c>
      <c r="E21" s="13">
        <f t="shared" si="0"/>
        <v>76.714132396166548</v>
      </c>
    </row>
    <row r="22" spans="1:5" outlineLevel="1" x14ac:dyDescent="0.2">
      <c r="A22" s="11" t="s">
        <v>22</v>
      </c>
      <c r="B22" s="12" t="s">
        <v>8</v>
      </c>
      <c r="C22" s="13">
        <v>38322975.299999997</v>
      </c>
      <c r="D22" s="13">
        <v>27609643.100000001</v>
      </c>
      <c r="E22" s="13">
        <f t="shared" si="0"/>
        <v>72.044623059316592</v>
      </c>
    </row>
    <row r="23" spans="1:5" outlineLevel="1" x14ac:dyDescent="0.2">
      <c r="A23" s="11" t="s">
        <v>23</v>
      </c>
      <c r="B23" s="12" t="s">
        <v>10</v>
      </c>
      <c r="C23" s="13">
        <v>13944</v>
      </c>
      <c r="D23" s="13">
        <v>631.6</v>
      </c>
      <c r="E23" s="13">
        <f t="shared" si="0"/>
        <v>4.5295467584624216</v>
      </c>
    </row>
    <row r="24" spans="1:5" outlineLevel="1" x14ac:dyDescent="0.2">
      <c r="A24" s="11" t="s">
        <v>24</v>
      </c>
      <c r="B24" s="12" t="s">
        <v>12</v>
      </c>
      <c r="C24" s="13">
        <v>290000</v>
      </c>
      <c r="D24" s="13">
        <v>85795.1</v>
      </c>
      <c r="E24" s="13">
        <f t="shared" si="0"/>
        <v>29.584517241379309</v>
      </c>
    </row>
    <row r="25" spans="1:5" ht="38.25" customHeight="1" x14ac:dyDescent="0.2">
      <c r="A25" s="17" t="s">
        <v>25</v>
      </c>
      <c r="B25" s="18" t="s">
        <v>26</v>
      </c>
      <c r="C25" s="19">
        <v>3870310</v>
      </c>
      <c r="D25" s="19">
        <v>1477634.3</v>
      </c>
      <c r="E25" s="19">
        <f t="shared" si="0"/>
        <v>38.178706615232372</v>
      </c>
    </row>
    <row r="26" spans="1:5" outlineLevel="1" x14ac:dyDescent="0.2">
      <c r="A26" s="11" t="s">
        <v>27</v>
      </c>
      <c r="B26" s="12" t="s">
        <v>6</v>
      </c>
      <c r="C26" s="13">
        <v>602162.19999999995</v>
      </c>
      <c r="D26" s="13">
        <v>203252.8</v>
      </c>
      <c r="E26" s="13">
        <f t="shared" si="0"/>
        <v>33.753829117802482</v>
      </c>
    </row>
    <row r="27" spans="1:5" outlineLevel="1" x14ac:dyDescent="0.2">
      <c r="A27" s="11" t="s">
        <v>28</v>
      </c>
      <c r="B27" s="12" t="s">
        <v>8</v>
      </c>
      <c r="C27" s="13">
        <v>1225972.1000000001</v>
      </c>
      <c r="D27" s="13">
        <v>926428.8</v>
      </c>
      <c r="E27" s="13">
        <f t="shared" si="0"/>
        <v>75.566874645842262</v>
      </c>
    </row>
    <row r="28" spans="1:5" outlineLevel="1" x14ac:dyDescent="0.2">
      <c r="A28" s="11" t="s">
        <v>29</v>
      </c>
      <c r="B28" s="12" t="s">
        <v>12</v>
      </c>
      <c r="C28" s="13">
        <v>2042175.7</v>
      </c>
      <c r="D28" s="13">
        <v>347952.7</v>
      </c>
      <c r="E28" s="13">
        <f t="shared" si="0"/>
        <v>17.03833318553345</v>
      </c>
    </row>
    <row r="29" spans="1:5" ht="33.75" x14ac:dyDescent="0.2">
      <c r="A29" s="17" t="s">
        <v>30</v>
      </c>
      <c r="B29" s="18" t="s">
        <v>31</v>
      </c>
      <c r="C29" s="19">
        <v>5264597</v>
      </c>
      <c r="D29" s="19">
        <v>2903634.6</v>
      </c>
      <c r="E29" s="19">
        <f t="shared" si="0"/>
        <v>55.153976648165091</v>
      </c>
    </row>
    <row r="30" spans="1:5" outlineLevel="1" x14ac:dyDescent="0.2">
      <c r="A30" s="11" t="s">
        <v>32</v>
      </c>
      <c r="B30" s="12" t="s">
        <v>6</v>
      </c>
      <c r="C30" s="13">
        <v>162212</v>
      </c>
      <c r="D30" s="13">
        <v>110397.3</v>
      </c>
      <c r="E30" s="13">
        <f t="shared" si="0"/>
        <v>68.057418686656973</v>
      </c>
    </row>
    <row r="31" spans="1:5" outlineLevel="1" x14ac:dyDescent="0.2">
      <c r="A31" s="11" t="s">
        <v>33</v>
      </c>
      <c r="B31" s="12" t="s">
        <v>8</v>
      </c>
      <c r="C31" s="13">
        <v>3638078.5</v>
      </c>
      <c r="D31" s="13">
        <v>2478641.9</v>
      </c>
      <c r="E31" s="13">
        <f t="shared" si="0"/>
        <v>68.130522747103996</v>
      </c>
    </row>
    <row r="32" spans="1:5" outlineLevel="1" x14ac:dyDescent="0.2">
      <c r="A32" s="11" t="s">
        <v>34</v>
      </c>
      <c r="B32" s="12" t="s">
        <v>10</v>
      </c>
      <c r="C32" s="13">
        <v>2324</v>
      </c>
      <c r="D32" s="13">
        <v>0</v>
      </c>
      <c r="E32" s="13">
        <f t="shared" si="0"/>
        <v>0</v>
      </c>
    </row>
    <row r="33" spans="1:5" outlineLevel="1" x14ac:dyDescent="0.2">
      <c r="A33" s="11" t="s">
        <v>35</v>
      </c>
      <c r="B33" s="12" t="s">
        <v>12</v>
      </c>
      <c r="C33" s="13">
        <v>1461982.5</v>
      </c>
      <c r="D33" s="13">
        <v>314595.5</v>
      </c>
      <c r="E33" s="13">
        <f t="shared" si="0"/>
        <v>21.518417628117984</v>
      </c>
    </row>
    <row r="34" spans="1:5" ht="53.25" customHeight="1" collapsed="1" x14ac:dyDescent="0.2">
      <c r="A34" s="17" t="s">
        <v>36</v>
      </c>
      <c r="B34" s="18" t="s">
        <v>37</v>
      </c>
      <c r="C34" s="19">
        <v>21501620.5</v>
      </c>
      <c r="D34" s="19">
        <v>13896081.6</v>
      </c>
      <c r="E34" s="19">
        <f t="shared" si="0"/>
        <v>64.628066521776802</v>
      </c>
    </row>
    <row r="35" spans="1:5" outlineLevel="1" x14ac:dyDescent="0.2">
      <c r="A35" s="11" t="s">
        <v>38</v>
      </c>
      <c r="B35" s="12" t="s">
        <v>6</v>
      </c>
      <c r="C35" s="13">
        <v>11099090.800000001</v>
      </c>
      <c r="D35" s="13">
        <v>4170717.8</v>
      </c>
      <c r="E35" s="13">
        <f t="shared" si="0"/>
        <v>37.577112172106922</v>
      </c>
    </row>
    <row r="36" spans="1:5" outlineLevel="1" x14ac:dyDescent="0.2">
      <c r="A36" s="11" t="s">
        <v>39</v>
      </c>
      <c r="B36" s="12" t="s">
        <v>8</v>
      </c>
      <c r="C36" s="13">
        <v>1927823.7</v>
      </c>
      <c r="D36" s="13">
        <v>1807713.5</v>
      </c>
      <c r="E36" s="13">
        <f t="shared" si="0"/>
        <v>93.769648127056442</v>
      </c>
    </row>
    <row r="37" spans="1:5" outlineLevel="1" x14ac:dyDescent="0.2">
      <c r="A37" s="11" t="s">
        <v>40</v>
      </c>
      <c r="B37" s="12" t="s">
        <v>12</v>
      </c>
      <c r="C37" s="13">
        <v>8474706</v>
      </c>
      <c r="D37" s="13">
        <v>7917650.4000000004</v>
      </c>
      <c r="E37" s="13">
        <f t="shared" si="0"/>
        <v>93.426844541863758</v>
      </c>
    </row>
    <row r="38" spans="1:5" ht="67.5" collapsed="1" x14ac:dyDescent="0.2">
      <c r="A38" s="17" t="s">
        <v>41</v>
      </c>
      <c r="B38" s="18" t="s">
        <v>42</v>
      </c>
      <c r="C38" s="19">
        <v>16136846.9</v>
      </c>
      <c r="D38" s="19">
        <v>9894264.3000000007</v>
      </c>
      <c r="E38" s="19">
        <f t="shared" si="0"/>
        <v>61.314731194481375</v>
      </c>
    </row>
    <row r="39" spans="1:5" outlineLevel="1" x14ac:dyDescent="0.2">
      <c r="A39" s="11" t="s">
        <v>43</v>
      </c>
      <c r="B39" s="12" t="s">
        <v>6</v>
      </c>
      <c r="C39" s="13">
        <v>419942.5</v>
      </c>
      <c r="D39" s="13">
        <v>154036.70000000001</v>
      </c>
      <c r="E39" s="13">
        <f t="shared" si="0"/>
        <v>36.680426486959526</v>
      </c>
    </row>
    <row r="40" spans="1:5" outlineLevel="1" x14ac:dyDescent="0.2">
      <c r="A40" s="11" t="s">
        <v>44</v>
      </c>
      <c r="B40" s="12" t="s">
        <v>8</v>
      </c>
      <c r="C40" s="13">
        <v>9396883</v>
      </c>
      <c r="D40" s="13">
        <v>6833255.9000000004</v>
      </c>
      <c r="E40" s="13">
        <f t="shared" si="0"/>
        <v>72.718324789188088</v>
      </c>
    </row>
    <row r="41" spans="1:5" outlineLevel="1" x14ac:dyDescent="0.2">
      <c r="A41" s="11" t="s">
        <v>116</v>
      </c>
      <c r="B41" s="12" t="s">
        <v>10</v>
      </c>
      <c r="C41" s="13">
        <v>4680</v>
      </c>
      <c r="D41" s="13">
        <v>0</v>
      </c>
      <c r="E41" s="13">
        <f t="shared" si="0"/>
        <v>0</v>
      </c>
    </row>
    <row r="42" spans="1:5" outlineLevel="1" x14ac:dyDescent="0.2">
      <c r="A42" s="11" t="s">
        <v>45</v>
      </c>
      <c r="B42" s="12" t="s">
        <v>12</v>
      </c>
      <c r="C42" s="13">
        <v>6315341.4000000004</v>
      </c>
      <c r="D42" s="13">
        <v>2906971.7</v>
      </c>
      <c r="E42" s="13">
        <f t="shared" si="0"/>
        <v>46.03031753754437</v>
      </c>
    </row>
    <row r="43" spans="1:5" ht="29.25" customHeight="1" collapsed="1" x14ac:dyDescent="0.2">
      <c r="A43" s="17" t="s">
        <v>46</v>
      </c>
      <c r="B43" s="18" t="s">
        <v>47</v>
      </c>
      <c r="C43" s="19">
        <v>4740280.0999999996</v>
      </c>
      <c r="D43" s="19">
        <v>3010047.7</v>
      </c>
      <c r="E43" s="19">
        <f t="shared" si="0"/>
        <v>63.499363676842648</v>
      </c>
    </row>
    <row r="44" spans="1:5" outlineLevel="1" x14ac:dyDescent="0.2">
      <c r="A44" s="11" t="s">
        <v>48</v>
      </c>
      <c r="B44" s="12" t="s">
        <v>8</v>
      </c>
      <c r="C44" s="13">
        <v>4728372</v>
      </c>
      <c r="D44" s="13">
        <v>3005464.3</v>
      </c>
      <c r="E44" s="13">
        <f t="shared" si="0"/>
        <v>63.562348732290943</v>
      </c>
    </row>
    <row r="45" spans="1:5" outlineLevel="1" x14ac:dyDescent="0.2">
      <c r="A45" s="11" t="s">
        <v>49</v>
      </c>
      <c r="B45" s="12" t="s">
        <v>10</v>
      </c>
      <c r="C45" s="13">
        <v>11908.1</v>
      </c>
      <c r="D45" s="13">
        <v>4583.3</v>
      </c>
      <c r="E45" s="13">
        <f t="shared" si="0"/>
        <v>38.48892770467161</v>
      </c>
    </row>
    <row r="46" spans="1:5" ht="33.75" collapsed="1" x14ac:dyDescent="0.2">
      <c r="A46" s="17" t="s">
        <v>50</v>
      </c>
      <c r="B46" s="18" t="s">
        <v>51</v>
      </c>
      <c r="C46" s="19">
        <v>3011643.8</v>
      </c>
      <c r="D46" s="19">
        <v>1930741.9</v>
      </c>
      <c r="E46" s="19">
        <f t="shared" si="0"/>
        <v>64.109238283757193</v>
      </c>
    </row>
    <row r="47" spans="1:5" outlineLevel="1" x14ac:dyDescent="0.2">
      <c r="A47" s="11" t="s">
        <v>52</v>
      </c>
      <c r="B47" s="12" t="s">
        <v>6</v>
      </c>
      <c r="C47" s="13">
        <v>184295.4</v>
      </c>
      <c r="D47" s="13">
        <v>100384.1</v>
      </c>
      <c r="E47" s="13">
        <f t="shared" si="0"/>
        <v>54.469129451955943</v>
      </c>
    </row>
    <row r="48" spans="1:5" outlineLevel="1" x14ac:dyDescent="0.2">
      <c r="A48" s="11" t="s">
        <v>53</v>
      </c>
      <c r="B48" s="12" t="s">
        <v>8</v>
      </c>
      <c r="C48" s="13">
        <v>2555982.4</v>
      </c>
      <c r="D48" s="13">
        <v>1646840.6</v>
      </c>
      <c r="E48" s="13">
        <f t="shared" si="0"/>
        <v>64.430827066727844</v>
      </c>
    </row>
    <row r="49" spans="1:5" outlineLevel="1" x14ac:dyDescent="0.2">
      <c r="A49" s="11" t="s">
        <v>54</v>
      </c>
      <c r="B49" s="12" t="s">
        <v>10</v>
      </c>
      <c r="C49" s="13">
        <v>32400</v>
      </c>
      <c r="D49" s="13">
        <v>32400</v>
      </c>
      <c r="E49" s="13">
        <f t="shared" si="0"/>
        <v>100</v>
      </c>
    </row>
    <row r="50" spans="1:5" outlineLevel="1" x14ac:dyDescent="0.2">
      <c r="A50" s="11" t="s">
        <v>55</v>
      </c>
      <c r="B50" s="12" t="s">
        <v>12</v>
      </c>
      <c r="C50" s="13">
        <v>238966</v>
      </c>
      <c r="D50" s="13">
        <v>151117.20000000001</v>
      </c>
      <c r="E50" s="13">
        <f t="shared" si="0"/>
        <v>63.237950168643245</v>
      </c>
    </row>
    <row r="51" spans="1:5" ht="33.75" collapsed="1" x14ac:dyDescent="0.2">
      <c r="A51" s="17" t="s">
        <v>56</v>
      </c>
      <c r="B51" s="18" t="s">
        <v>57</v>
      </c>
      <c r="C51" s="19">
        <v>4761167.0999999996</v>
      </c>
      <c r="D51" s="19">
        <v>3462371.2</v>
      </c>
      <c r="E51" s="19">
        <f t="shared" si="0"/>
        <v>72.721060346737261</v>
      </c>
    </row>
    <row r="52" spans="1:5" outlineLevel="1" x14ac:dyDescent="0.2">
      <c r="A52" s="11" t="s">
        <v>58</v>
      </c>
      <c r="B52" s="12" t="s">
        <v>8</v>
      </c>
      <c r="C52" s="13">
        <v>4711466.9000000004</v>
      </c>
      <c r="D52" s="13">
        <v>3442587.9</v>
      </c>
      <c r="E52" s="13">
        <f t="shared" si="0"/>
        <v>73.06828155791564</v>
      </c>
    </row>
    <row r="53" spans="1:5" outlineLevel="1" x14ac:dyDescent="0.2">
      <c r="A53" s="11" t="s">
        <v>59</v>
      </c>
      <c r="B53" s="12" t="s">
        <v>10</v>
      </c>
      <c r="C53" s="13">
        <v>49700.2</v>
      </c>
      <c r="D53" s="13">
        <v>19783.400000000001</v>
      </c>
      <c r="E53" s="13">
        <f t="shared" si="0"/>
        <v>39.805473619824468</v>
      </c>
    </row>
    <row r="54" spans="1:5" ht="33.75" collapsed="1" x14ac:dyDescent="0.2">
      <c r="A54" s="17" t="s">
        <v>60</v>
      </c>
      <c r="B54" s="18" t="s">
        <v>61</v>
      </c>
      <c r="C54" s="19">
        <v>2177038.7999999998</v>
      </c>
      <c r="D54" s="19">
        <v>1725544.6</v>
      </c>
      <c r="E54" s="19">
        <f t="shared" si="0"/>
        <v>79.261086205721284</v>
      </c>
    </row>
    <row r="55" spans="1:5" outlineLevel="1" x14ac:dyDescent="0.2">
      <c r="A55" s="11" t="s">
        <v>62</v>
      </c>
      <c r="B55" s="12" t="s">
        <v>6</v>
      </c>
      <c r="C55" s="13">
        <v>246379.9</v>
      </c>
      <c r="D55" s="13">
        <v>246379.9</v>
      </c>
      <c r="E55" s="13">
        <f t="shared" si="0"/>
        <v>100</v>
      </c>
    </row>
    <row r="56" spans="1:5" outlineLevel="1" x14ac:dyDescent="0.2">
      <c r="A56" s="11" t="s">
        <v>63</v>
      </c>
      <c r="B56" s="12" t="s">
        <v>8</v>
      </c>
      <c r="C56" s="13">
        <v>1568914.9</v>
      </c>
      <c r="D56" s="13">
        <v>1426141.8</v>
      </c>
      <c r="E56" s="13">
        <f t="shared" si="0"/>
        <v>90.899882460164037</v>
      </c>
    </row>
    <row r="57" spans="1:5" outlineLevel="1" x14ac:dyDescent="0.2">
      <c r="A57" s="11" t="s">
        <v>64</v>
      </c>
      <c r="B57" s="12" t="s">
        <v>10</v>
      </c>
      <c r="C57" s="13">
        <v>39469.699999999997</v>
      </c>
      <c r="D57" s="13">
        <v>38469.699999999997</v>
      </c>
      <c r="E57" s="13">
        <f t="shared" si="0"/>
        <v>97.466410943077847</v>
      </c>
    </row>
    <row r="58" spans="1:5" outlineLevel="1" x14ac:dyDescent="0.2">
      <c r="A58" s="11" t="s">
        <v>65</v>
      </c>
      <c r="B58" s="12" t="s">
        <v>12</v>
      </c>
      <c r="C58" s="13">
        <v>322274.3</v>
      </c>
      <c r="D58" s="13">
        <v>14553.3</v>
      </c>
      <c r="E58" s="13">
        <f t="shared" si="0"/>
        <v>4.5158115307363946</v>
      </c>
    </row>
    <row r="59" spans="1:5" ht="33.75" collapsed="1" x14ac:dyDescent="0.2">
      <c r="A59" s="17" t="s">
        <v>66</v>
      </c>
      <c r="B59" s="18" t="s">
        <v>67</v>
      </c>
      <c r="C59" s="19">
        <v>22797511.5</v>
      </c>
      <c r="D59" s="19">
        <v>12786200.699999999</v>
      </c>
      <c r="E59" s="19">
        <f t="shared" si="0"/>
        <v>56.085949117735936</v>
      </c>
    </row>
    <row r="60" spans="1:5" outlineLevel="1" x14ac:dyDescent="0.2">
      <c r="A60" s="11" t="s">
        <v>68</v>
      </c>
      <c r="B60" s="12" t="s">
        <v>6</v>
      </c>
      <c r="C60" s="13">
        <v>3282260.9</v>
      </c>
      <c r="D60" s="13">
        <v>2336831.6</v>
      </c>
      <c r="E60" s="13">
        <f t="shared" si="0"/>
        <v>71.195790681965605</v>
      </c>
    </row>
    <row r="61" spans="1:5" outlineLevel="1" x14ac:dyDescent="0.2">
      <c r="A61" s="11" t="s">
        <v>69</v>
      </c>
      <c r="B61" s="12" t="s">
        <v>8</v>
      </c>
      <c r="C61" s="13">
        <v>7579167.2999999998</v>
      </c>
      <c r="D61" s="13">
        <v>5596952.5</v>
      </c>
      <c r="E61" s="13">
        <f t="shared" si="0"/>
        <v>73.846535885281227</v>
      </c>
    </row>
    <row r="62" spans="1:5" outlineLevel="1" x14ac:dyDescent="0.2">
      <c r="A62" s="11" t="s">
        <v>70</v>
      </c>
      <c r="B62" s="12" t="s">
        <v>12</v>
      </c>
      <c r="C62" s="13">
        <v>11936083.300000001</v>
      </c>
      <c r="D62" s="13">
        <v>4852416.5999999996</v>
      </c>
      <c r="E62" s="13">
        <f t="shared" si="0"/>
        <v>40.653340614672146</v>
      </c>
    </row>
    <row r="63" spans="1:5" ht="33.75" collapsed="1" x14ac:dyDescent="0.2">
      <c r="A63" s="17" t="s">
        <v>71</v>
      </c>
      <c r="B63" s="18" t="s">
        <v>72</v>
      </c>
      <c r="C63" s="19">
        <v>6559764.5</v>
      </c>
      <c r="D63" s="19">
        <v>5156320.2</v>
      </c>
      <c r="E63" s="19">
        <f t="shared" si="0"/>
        <v>78.605263954216653</v>
      </c>
    </row>
    <row r="64" spans="1:5" outlineLevel="1" x14ac:dyDescent="0.2">
      <c r="A64" s="11" t="s">
        <v>73</v>
      </c>
      <c r="B64" s="12" t="s">
        <v>6</v>
      </c>
      <c r="C64" s="13">
        <v>43910</v>
      </c>
      <c r="D64" s="13">
        <v>43177.4</v>
      </c>
      <c r="E64" s="13">
        <f t="shared" si="0"/>
        <v>98.331587337736281</v>
      </c>
    </row>
    <row r="65" spans="1:5" outlineLevel="1" x14ac:dyDescent="0.2">
      <c r="A65" s="11" t="s">
        <v>74</v>
      </c>
      <c r="B65" s="12" t="s">
        <v>8</v>
      </c>
      <c r="C65" s="13">
        <v>857336</v>
      </c>
      <c r="D65" s="13">
        <v>649948.4</v>
      </c>
      <c r="E65" s="13">
        <f t="shared" si="0"/>
        <v>75.81023076133512</v>
      </c>
    </row>
    <row r="66" spans="1:5" outlineLevel="1" x14ac:dyDescent="0.2">
      <c r="A66" s="11" t="s">
        <v>75</v>
      </c>
      <c r="B66" s="12" t="s">
        <v>12</v>
      </c>
      <c r="C66" s="13">
        <v>5658518.5999999996</v>
      </c>
      <c r="D66" s="13">
        <v>4463194.4000000004</v>
      </c>
      <c r="E66" s="13">
        <f t="shared" si="0"/>
        <v>78.875668978096144</v>
      </c>
    </row>
    <row r="67" spans="1:5" ht="45" collapsed="1" x14ac:dyDescent="0.2">
      <c r="A67" s="17" t="s">
        <v>76</v>
      </c>
      <c r="B67" s="18" t="s">
        <v>77</v>
      </c>
      <c r="C67" s="19">
        <v>7950188.2000000002</v>
      </c>
      <c r="D67" s="19">
        <v>6464204.4000000004</v>
      </c>
      <c r="E67" s="19">
        <f t="shared" si="0"/>
        <v>81.30882234963947</v>
      </c>
    </row>
    <row r="68" spans="1:5" outlineLevel="1" x14ac:dyDescent="0.2">
      <c r="A68" s="11" t="s">
        <v>78</v>
      </c>
      <c r="B68" s="12" t="s">
        <v>8</v>
      </c>
      <c r="C68" s="13">
        <v>7950188.2000000002</v>
      </c>
      <c r="D68" s="13">
        <v>6464204.4000000004</v>
      </c>
      <c r="E68" s="13">
        <f t="shared" si="0"/>
        <v>81.30882234963947</v>
      </c>
    </row>
    <row r="69" spans="1:5" ht="33.75" collapsed="1" x14ac:dyDescent="0.2">
      <c r="A69" s="17" t="s">
        <v>79</v>
      </c>
      <c r="B69" s="18" t="s">
        <v>80</v>
      </c>
      <c r="C69" s="19">
        <v>2759845.7</v>
      </c>
      <c r="D69" s="19">
        <v>1986010.2</v>
      </c>
      <c r="E69" s="19">
        <f t="shared" si="0"/>
        <v>71.960914336623958</v>
      </c>
    </row>
    <row r="70" spans="1:5" outlineLevel="1" x14ac:dyDescent="0.2">
      <c r="A70" s="11" t="s">
        <v>81</v>
      </c>
      <c r="B70" s="12" t="s">
        <v>6</v>
      </c>
      <c r="C70" s="13">
        <v>96423.9</v>
      </c>
      <c r="D70" s="13">
        <v>96423.9</v>
      </c>
      <c r="E70" s="13">
        <f t="shared" si="0"/>
        <v>100</v>
      </c>
    </row>
    <row r="71" spans="1:5" outlineLevel="1" x14ac:dyDescent="0.2">
      <c r="A71" s="11" t="s">
        <v>82</v>
      </c>
      <c r="B71" s="12" t="s">
        <v>8</v>
      </c>
      <c r="C71" s="13">
        <v>2324235.7000000002</v>
      </c>
      <c r="D71" s="13">
        <v>1654695.9</v>
      </c>
      <c r="E71" s="13">
        <f t="shared" si="0"/>
        <v>71.193119527421416</v>
      </c>
    </row>
    <row r="72" spans="1:5" outlineLevel="1" x14ac:dyDescent="0.2">
      <c r="A72" s="11" t="s">
        <v>83</v>
      </c>
      <c r="B72" s="12" t="s">
        <v>12</v>
      </c>
      <c r="C72" s="13">
        <v>339186.1</v>
      </c>
      <c r="D72" s="13">
        <v>234890.4</v>
      </c>
      <c r="E72" s="13">
        <f t="shared" si="0"/>
        <v>69.25118688531164</v>
      </c>
    </row>
    <row r="73" spans="1:5" ht="33.75" collapsed="1" x14ac:dyDescent="0.2">
      <c r="A73" s="17" t="s">
        <v>84</v>
      </c>
      <c r="B73" s="18" t="s">
        <v>85</v>
      </c>
      <c r="C73" s="19">
        <v>943961.5</v>
      </c>
      <c r="D73" s="19">
        <v>595960.30000000005</v>
      </c>
      <c r="E73" s="19">
        <f t="shared" si="0"/>
        <v>63.133962560973103</v>
      </c>
    </row>
    <row r="74" spans="1:5" outlineLevel="1" x14ac:dyDescent="0.2">
      <c r="A74" s="11" t="s">
        <v>86</v>
      </c>
      <c r="B74" s="12" t="s">
        <v>6</v>
      </c>
      <c r="C74" s="13">
        <v>4766.5</v>
      </c>
      <c r="D74" s="13">
        <v>4766.5</v>
      </c>
      <c r="E74" s="13">
        <f t="shared" si="0"/>
        <v>100</v>
      </c>
    </row>
    <row r="75" spans="1:5" outlineLevel="1" x14ac:dyDescent="0.2">
      <c r="A75" s="11" t="s">
        <v>87</v>
      </c>
      <c r="B75" s="12" t="s">
        <v>8</v>
      </c>
      <c r="C75" s="13">
        <v>909195</v>
      </c>
      <c r="D75" s="13">
        <v>591193.80000000005</v>
      </c>
      <c r="E75" s="13">
        <f t="shared" ref="E75:E85" si="1">D75/C75*100</f>
        <v>65.023872766568232</v>
      </c>
    </row>
    <row r="76" spans="1:5" outlineLevel="1" x14ac:dyDescent="0.2">
      <c r="A76" s="11" t="s">
        <v>88</v>
      </c>
      <c r="B76" s="12" t="s">
        <v>12</v>
      </c>
      <c r="C76" s="13">
        <v>30000</v>
      </c>
      <c r="D76" s="13">
        <v>0</v>
      </c>
      <c r="E76" s="13">
        <f t="shared" si="1"/>
        <v>0</v>
      </c>
    </row>
    <row r="77" spans="1:5" ht="33.75" collapsed="1" x14ac:dyDescent="0.2">
      <c r="A77" s="17" t="s">
        <v>89</v>
      </c>
      <c r="B77" s="18" t="s">
        <v>90</v>
      </c>
      <c r="C77" s="19">
        <v>657588.19999999995</v>
      </c>
      <c r="D77" s="19">
        <v>339865.7</v>
      </c>
      <c r="E77" s="19">
        <f t="shared" si="1"/>
        <v>51.683667681384804</v>
      </c>
    </row>
    <row r="78" spans="1:5" outlineLevel="1" x14ac:dyDescent="0.2">
      <c r="A78" s="11" t="s">
        <v>91</v>
      </c>
      <c r="B78" s="12" t="s">
        <v>6</v>
      </c>
      <c r="C78" s="13">
        <v>450695.7</v>
      </c>
      <c r="D78" s="13">
        <v>178863.1</v>
      </c>
      <c r="E78" s="13">
        <f t="shared" si="1"/>
        <v>39.686000998012631</v>
      </c>
    </row>
    <row r="79" spans="1:5" outlineLevel="1" x14ac:dyDescent="0.2">
      <c r="A79" s="11" t="s">
        <v>92</v>
      </c>
      <c r="B79" s="12" t="s">
        <v>8</v>
      </c>
      <c r="C79" s="13">
        <v>176944.6</v>
      </c>
      <c r="D79" s="13">
        <v>146669.20000000001</v>
      </c>
      <c r="E79" s="13">
        <f t="shared" si="1"/>
        <v>82.88989887230241</v>
      </c>
    </row>
    <row r="80" spans="1:5" outlineLevel="1" x14ac:dyDescent="0.2">
      <c r="A80" s="11" t="s">
        <v>93</v>
      </c>
      <c r="B80" s="12" t="s">
        <v>10</v>
      </c>
      <c r="C80" s="13">
        <v>29947.9</v>
      </c>
      <c r="D80" s="13">
        <v>14333.5</v>
      </c>
      <c r="E80" s="13">
        <f t="shared" si="1"/>
        <v>47.861452722895429</v>
      </c>
    </row>
    <row r="81" spans="1:5" ht="33.75" collapsed="1" x14ac:dyDescent="0.2">
      <c r="A81" s="17" t="s">
        <v>94</v>
      </c>
      <c r="B81" s="18" t="s">
        <v>95</v>
      </c>
      <c r="C81" s="19">
        <v>1762568</v>
      </c>
      <c r="D81" s="19">
        <v>750619.9</v>
      </c>
      <c r="E81" s="19">
        <f t="shared" si="1"/>
        <v>42.586720058460159</v>
      </c>
    </row>
    <row r="82" spans="1:5" outlineLevel="1" x14ac:dyDescent="0.2">
      <c r="A82" s="11" t="s">
        <v>96</v>
      </c>
      <c r="B82" s="12" t="s">
        <v>12</v>
      </c>
      <c r="C82" s="13">
        <v>1762568</v>
      </c>
      <c r="D82" s="13">
        <v>750619.9</v>
      </c>
      <c r="E82" s="13">
        <f t="shared" si="1"/>
        <v>42.586720058460159</v>
      </c>
    </row>
    <row r="83" spans="1:5" outlineLevel="1" x14ac:dyDescent="0.2">
      <c r="A83" s="14"/>
      <c r="B83" s="15" t="s">
        <v>101</v>
      </c>
      <c r="C83" s="16">
        <f>C84+C85</f>
        <v>19545394.300000001</v>
      </c>
      <c r="D83" s="16">
        <f>D84+D85</f>
        <v>10334994.5</v>
      </c>
      <c r="E83" s="16">
        <f t="shared" si="1"/>
        <v>52.876879030268519</v>
      </c>
    </row>
    <row r="84" spans="1:5" ht="22.5" x14ac:dyDescent="0.2">
      <c r="A84" s="11" t="s">
        <v>97</v>
      </c>
      <c r="B84" s="12" t="s">
        <v>98</v>
      </c>
      <c r="C84" s="13">
        <v>6700051</v>
      </c>
      <c r="D84" s="13">
        <v>4641984.2</v>
      </c>
      <c r="E84" s="13">
        <f t="shared" si="1"/>
        <v>69.282818891975609</v>
      </c>
    </row>
    <row r="85" spans="1:5" ht="22.5" x14ac:dyDescent="0.2">
      <c r="A85" s="11" t="s">
        <v>99</v>
      </c>
      <c r="B85" s="12" t="s">
        <v>100</v>
      </c>
      <c r="C85" s="13">
        <v>12845343.300000001</v>
      </c>
      <c r="D85" s="13">
        <v>5693010.2999999998</v>
      </c>
      <c r="E85" s="13">
        <f t="shared" si="1"/>
        <v>44.319643056951222</v>
      </c>
    </row>
  </sheetData>
  <autoFilter ref="A7:E85"/>
  <mergeCells count="4">
    <mergeCell ref="D2:E2"/>
    <mergeCell ref="A3:E3"/>
    <mergeCell ref="A4:E4"/>
    <mergeCell ref="D1:E1"/>
  </mergeCells>
  <pageMargins left="0.78740157480314965" right="0.39370078740157483" top="0.39370078740157483" bottom="0.59055118110236227" header="0.51181102362204722" footer="0.51181102362204722"/>
  <pageSetup paperSize="9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dc:description>POI HSSF rep:2.56.0.253 (p3)</dc:description>
  <cp:lastModifiedBy>Ямалтдинова Алина Шамилевна</cp:lastModifiedBy>
  <cp:lastPrinted>2024-07-29T05:35:46Z</cp:lastPrinted>
  <dcterms:created xsi:type="dcterms:W3CDTF">2024-07-04T07:56:39Z</dcterms:created>
  <dcterms:modified xsi:type="dcterms:W3CDTF">2024-10-04T13:04:54Z</dcterms:modified>
</cp:coreProperties>
</file>